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700" activeTab="2"/>
  </bookViews>
  <sheets>
    <sheet name="Flussi SICID" sheetId="6" r:id="rId1"/>
    <sheet name="Variazione pendenti SICID" sheetId="7" r:id="rId2"/>
    <sheet name="Stratigrafia pendenti SICID" sheetId="1" r:id="rId3"/>
  </sheets>
  <definedNames>
    <definedName name="_xlnm._FilterDatabase" localSheetId="0" hidden="1">'Flussi SICID'!$A$6:$E$10</definedName>
    <definedName name="_xlnm._FilterDatabase" localSheetId="1" hidden="1">'Variazione pendenti SICID'!$A$6:$F$6</definedName>
    <definedName name="_xlnm.Print_Area" localSheetId="0">'Flussi SICID'!$A$1:$H$49</definedName>
    <definedName name="_xlnm.Print_Area" localSheetId="2">'Stratigrafia pendenti SICID'!$A$1:$O$35</definedName>
    <definedName name="_xlnm.Print_Area" localSheetId="1">'Variazione pendenti SICID'!$A$1:$G$14</definedName>
    <definedName name="_xlnm.Print_Titles" localSheetId="0">'Flussi SICID'!$6:$6</definedName>
    <definedName name="_xlnm.Print_Titles" localSheetId="2">'Stratigrafia pendenti SICID'!$6:$6</definedName>
  </definedNames>
  <calcPr calcId="162913"/>
</workbook>
</file>

<file path=xl/calcChain.xml><?xml version="1.0" encoding="utf-8"?>
<calcChain xmlns="http://schemas.openxmlformats.org/spreadsheetml/2006/main">
  <c r="O36" i="1" l="1"/>
  <c r="N36" i="1"/>
  <c r="M36" i="1"/>
  <c r="L36" i="1"/>
  <c r="K36" i="1"/>
  <c r="J36" i="1"/>
  <c r="I36" i="1"/>
  <c r="H36" i="1"/>
  <c r="G36" i="1"/>
  <c r="F36" i="1"/>
  <c r="E36" i="1"/>
  <c r="D36" i="1"/>
  <c r="C36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C44" i="1" l="1"/>
  <c r="D44" i="1"/>
  <c r="E44" i="1"/>
  <c r="F44" i="1"/>
  <c r="G44" i="1"/>
  <c r="H44" i="1"/>
  <c r="I44" i="1"/>
  <c r="J44" i="1"/>
  <c r="K44" i="1"/>
  <c r="L44" i="1"/>
  <c r="M44" i="1"/>
  <c r="N44" i="1"/>
  <c r="O44" i="1"/>
  <c r="C49" i="6" l="1"/>
  <c r="F8" i="7" l="1"/>
  <c r="G49" i="6" l="1"/>
  <c r="E49" i="6"/>
  <c r="F11" i="7"/>
  <c r="F10" i="7" l="1"/>
  <c r="G31" i="6" l="1"/>
  <c r="E31" i="6"/>
  <c r="C31" i="6"/>
  <c r="G22" i="6"/>
  <c r="E22" i="6"/>
  <c r="C22" i="6"/>
  <c r="F9" i="7" l="1"/>
  <c r="F7" i="7"/>
  <c r="G13" i="6" l="1"/>
  <c r="E13" i="6"/>
  <c r="C13" i="6"/>
  <c r="E40" i="6" l="1"/>
  <c r="C40" i="6"/>
  <c r="G40" i="6"/>
</calcChain>
</file>

<file path=xl/sharedStrings.xml><?xml version="1.0" encoding="utf-8"?>
<sst xmlns="http://schemas.openxmlformats.org/spreadsheetml/2006/main" count="132" uniqueCount="39">
  <si>
    <t>TOTALE</t>
  </si>
  <si>
    <t>Ufficio</t>
  </si>
  <si>
    <t>Tribunale Ordinario di Agrigento</t>
  </si>
  <si>
    <t>Tribunale Ordinario di Marsala</t>
  </si>
  <si>
    <t>TOTALE AREA SICID</t>
  </si>
  <si>
    <t>Fonte: Ministero della Giustizia - Dipartimento dell'organizzazione giudiziaria, del personale e dei servizi - Direzione Generale di Statistica e Analisi Organizzativa</t>
  </si>
  <si>
    <t>Fonte: Dipartimento dell'organizzazione giudiziaria, del personale e dei servizi - Direzione Generale di Statistica e Analisi Organizzativa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</si>
  <si>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</si>
  <si>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Variazione pendenti</t>
  </si>
  <si>
    <t>Variazione</t>
  </si>
  <si>
    <t>Clearance rate (definiti / iscritti)</t>
  </si>
  <si>
    <t>Stratigrafia delle pendenze</t>
  </si>
  <si>
    <t>Ruolo</t>
  </si>
  <si>
    <t>TOTALE PENDENTI AREA SICID</t>
  </si>
  <si>
    <t>Incidenza percentuali delle classi</t>
  </si>
  <si>
    <t>PROCEDIMENTI SPECIALI SOMMARI</t>
  </si>
  <si>
    <t>Distretto di Brescia</t>
  </si>
  <si>
    <t>Corte d'Appello di Brescia</t>
  </si>
  <si>
    <t>Tribunale Ordinario di Bergamo</t>
  </si>
  <si>
    <t>Tribunale Ordinario di Brescia</t>
  </si>
  <si>
    <t>Tribunale Ordinario di Cremona</t>
  </si>
  <si>
    <t>Tribunale Ordinario di Mantova</t>
  </si>
  <si>
    <t>AFFARI CONTENZIOSI</t>
  </si>
  <si>
    <t>LAVORO</t>
  </si>
  <si>
    <t>PREVIDENZA E ASSISTENZA</t>
  </si>
  <si>
    <t>AFFARI DI VOLONTARIA GIURISDIZIONE</t>
  </si>
  <si>
    <t>Settore CIVILE - Area SICID al netto dell'attività del Giudice tutelare, dell'Accertamento Tecnico Preventivo in materia di previdenza e della verbalizzazione di dichiarazione giurata</t>
  </si>
  <si>
    <t>Iscritti 2018</t>
  </si>
  <si>
    <t>Definiti 2018</t>
  </si>
  <si>
    <t>Iscritti 2019</t>
  </si>
  <si>
    <t>Definiti 2019</t>
  </si>
  <si>
    <t>Pendenti al 31/12/2017</t>
  </si>
  <si>
    <t>Fino al 2009</t>
  </si>
  <si>
    <t>Anni 2018 - 2020</t>
  </si>
  <si>
    <t>Iscritti _x000D_
2020</t>
  </si>
  <si>
    <t>Definiti _x000D_
 2020</t>
  </si>
  <si>
    <t>Pendenti al 31 dicembre 2020</t>
  </si>
  <si>
    <t>Pendenti al 31/12/2020</t>
  </si>
  <si>
    <t>Ultimo aggiornamento del sistema di rilevazione avvenuto il 2 marzo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</si>
</sst>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name val="Calibri"/>
      <family val="2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9" fontId="7" fillId="0" borderId="0" applyFont="0" applyFill="0" applyBorder="0" applyAlignment="0" applyProtection="0"/>
    <xf numFmtId="0" fontId="7" fillId="0" borderId="0"/>
    <xf numFmtId="0" fontId="12" fillId="0" borderId="0"/>
    <xf numFmtId="0" fontId="7" fillId="0" borderId="0"/>
  </cellStyleXfs>
  <cellXfs count="57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NumberFormat="1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/>
    <xf numFmtId="0" fontId="1" fillId="0" borderId="0" xfId="0" applyFont="1"/>
    <xf numFmtId="0" fontId="2" fillId="0" borderId="2" xfId="0" applyFont="1" applyBorder="1"/>
    <xf numFmtId="3" fontId="2" fillId="0" borderId="2" xfId="0" applyNumberFormat="1" applyFont="1" applyBorder="1"/>
    <xf numFmtId="0" fontId="6" fillId="0" borderId="0" xfId="0" applyFont="1" applyAlignment="1">
      <alignment vertical="center"/>
    </xf>
    <xf numFmtId="0" fontId="3" fillId="0" borderId="0" xfId="0" applyFont="1"/>
    <xf numFmtId="0" fontId="5" fillId="0" borderId="0" xfId="0" applyFont="1" applyBorder="1"/>
    <xf numFmtId="3" fontId="2" fillId="0" borderId="0" xfId="0" applyNumberFormat="1" applyFont="1" applyBorder="1"/>
    <xf numFmtId="0" fontId="9" fillId="0" borderId="3" xfId="0" applyFont="1" applyBorder="1"/>
    <xf numFmtId="3" fontId="3" fillId="0" borderId="3" xfId="0" applyNumberFormat="1" applyFont="1" applyBorder="1"/>
    <xf numFmtId="0" fontId="9" fillId="0" borderId="1" xfId="0" applyFont="1" applyBorder="1"/>
    <xf numFmtId="3" fontId="9" fillId="0" borderId="3" xfId="0" applyNumberFormat="1" applyFont="1" applyBorder="1"/>
    <xf numFmtId="164" fontId="9" fillId="0" borderId="1" xfId="1" applyNumberFormat="1" applyFont="1" applyBorder="1"/>
    <xf numFmtId="164" fontId="3" fillId="0" borderId="3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/>
    <xf numFmtId="0" fontId="3" fillId="0" borderId="7" xfId="0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0" fontId="2" fillId="0" borderId="2" xfId="0" applyNumberFormat="1" applyFont="1" applyBorder="1"/>
    <xf numFmtId="3" fontId="2" fillId="0" borderId="1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3" fontId="10" fillId="0" borderId="3" xfId="0" applyNumberFormat="1" applyFont="1" applyBorder="1" applyAlignment="1">
      <alignment horizontal="center" vertical="center"/>
    </xf>
    <xf numFmtId="0" fontId="2" fillId="0" borderId="6" xfId="0" applyFont="1" applyBorder="1"/>
    <xf numFmtId="3" fontId="2" fillId="0" borderId="6" xfId="0" applyNumberFormat="1" applyFont="1" applyBorder="1"/>
    <xf numFmtId="0" fontId="2" fillId="0" borderId="6" xfId="0" applyNumberFormat="1" applyFont="1" applyBorder="1"/>
    <xf numFmtId="0" fontId="11" fillId="0" borderId="0" xfId="0" applyFont="1"/>
    <xf numFmtId="0" fontId="3" fillId="0" borderId="0" xfId="3" applyFont="1" applyFill="1"/>
    <xf numFmtId="0" fontId="10" fillId="0" borderId="0" xfId="0" applyFont="1"/>
    <xf numFmtId="0" fontId="13" fillId="0" borderId="1" xfId="0" applyFont="1" applyBorder="1" applyAlignment="1">
      <alignment horizontal="right" vertical="center" wrapText="1"/>
    </xf>
    <xf numFmtId="0" fontId="3" fillId="0" borderId="0" xfId="4" applyFont="1" applyFill="1"/>
    <xf numFmtId="0" fontId="14" fillId="0" borderId="0" xfId="2" applyFont="1" applyAlignment="1"/>
    <xf numFmtId="0" fontId="15" fillId="0" borderId="0" xfId="2" applyFont="1" applyAlignment="1"/>
    <xf numFmtId="4" fontId="3" fillId="0" borderId="4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2" fillId="0" borderId="8" xfId="0" applyFont="1" applyBorder="1"/>
  </cellXfs>
  <cellStyles count="5">
    <cellStyle name="Normale" xfId="0" builtinId="0"/>
    <cellStyle name="Normale 2 2 7" xfId="4"/>
    <cellStyle name="Normale 2 2 9" xfId="2"/>
    <cellStyle name="Normale 3" xfId="3"/>
    <cellStyle name="Percentuale" xfId="1" builtinId="5"/>
  </cellStyles>
  <dxfs count="4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9"/>
  <sheetViews>
    <sheetView showGridLines="0" topLeftCell="A31" zoomScaleNormal="100" workbookViewId="0">
      <selection activeCell="A52" sqref="A52"/>
    </sheetView>
  </sheetViews>
  <sheetFormatPr defaultColWidth="9.125" defaultRowHeight="12.75" x14ac:dyDescent="0.2"/>
  <cols>
    <col min="1" max="1" width="19.375" style="13" customWidth="1"/>
    <col min="2" max="2" width="31.375" style="1" customWidth="1"/>
    <col min="3" max="3" width="9.125" style="1" customWidth="1"/>
    <col min="4" max="5" width="9.125" style="1"/>
    <col min="6" max="8" width="9.125" style="1" customWidth="1"/>
    <col min="9" max="9" width="9.125" style="1"/>
    <col min="10" max="10" width="13" style="1" customWidth="1"/>
    <col min="11" max="14" width="9.125" style="1"/>
    <col min="15" max="15" width="12" style="1" customWidth="1"/>
    <col min="16" max="16" width="14.375" style="1" customWidth="1"/>
    <col min="17" max="16384" width="9.125" style="1"/>
  </cols>
  <sheetData>
    <row r="1" spans="1:18" ht="15.75" x14ac:dyDescent="0.25">
      <c r="A1" s="8" t="s">
        <v>16</v>
      </c>
    </row>
    <row r="2" spans="1:18" ht="15" x14ac:dyDescent="0.25">
      <c r="A2" s="9" t="s">
        <v>7</v>
      </c>
    </row>
    <row r="3" spans="1:18" x14ac:dyDescent="0.2">
      <c r="A3" s="32" t="s">
        <v>26</v>
      </c>
      <c r="B3" s="33"/>
    </row>
    <row r="4" spans="1:18" x14ac:dyDescent="0.2">
      <c r="A4" s="43" t="s">
        <v>33</v>
      </c>
      <c r="B4" s="33"/>
      <c r="E4" s="44"/>
      <c r="F4" s="44"/>
    </row>
    <row r="5" spans="1:18" x14ac:dyDescent="0.2">
      <c r="E5" s="44"/>
      <c r="F5" s="44"/>
    </row>
    <row r="6" spans="1:18" ht="25.5" x14ac:dyDescent="0.2">
      <c r="A6" s="6" t="s">
        <v>1</v>
      </c>
      <c r="B6" s="6" t="s">
        <v>12</v>
      </c>
      <c r="C6" s="45" t="s">
        <v>27</v>
      </c>
      <c r="D6" s="45" t="s">
        <v>28</v>
      </c>
      <c r="E6" s="7" t="s">
        <v>29</v>
      </c>
      <c r="F6" s="7" t="s">
        <v>30</v>
      </c>
      <c r="G6" s="7" t="s">
        <v>34</v>
      </c>
      <c r="H6" s="7" t="s">
        <v>35</v>
      </c>
    </row>
    <row r="7" spans="1:18" ht="12.75" customHeight="1" x14ac:dyDescent="0.2">
      <c r="A7" s="51" t="s">
        <v>17</v>
      </c>
      <c r="B7" s="3" t="s">
        <v>22</v>
      </c>
      <c r="C7" s="4">
        <v>2014</v>
      </c>
      <c r="D7" s="4">
        <v>2291</v>
      </c>
      <c r="E7" s="4">
        <v>1543</v>
      </c>
      <c r="F7" s="4">
        <v>2097</v>
      </c>
      <c r="G7" s="4">
        <v>1132</v>
      </c>
      <c r="H7" s="4">
        <v>1650</v>
      </c>
      <c r="N7" s="2"/>
      <c r="O7" s="2"/>
      <c r="P7" s="2"/>
      <c r="Q7" s="2"/>
      <c r="R7" s="2"/>
    </row>
    <row r="8" spans="1:18" ht="12.75" customHeight="1" x14ac:dyDescent="0.2">
      <c r="A8" s="51"/>
      <c r="B8" s="3" t="s">
        <v>23</v>
      </c>
      <c r="C8" s="4">
        <v>335</v>
      </c>
      <c r="D8" s="4">
        <v>385</v>
      </c>
      <c r="E8" s="4">
        <v>237</v>
      </c>
      <c r="F8" s="4">
        <v>338</v>
      </c>
      <c r="G8" s="4">
        <v>185</v>
      </c>
      <c r="H8" s="4">
        <v>166</v>
      </c>
      <c r="N8" s="2"/>
      <c r="O8" s="2"/>
      <c r="P8" s="2"/>
      <c r="Q8" s="2"/>
      <c r="R8" s="2"/>
    </row>
    <row r="9" spans="1:18" ht="12.75" customHeight="1" x14ac:dyDescent="0.2">
      <c r="A9" s="51"/>
      <c r="B9" s="39" t="s">
        <v>24</v>
      </c>
      <c r="C9" s="40">
        <v>220</v>
      </c>
      <c r="D9" s="40">
        <v>200</v>
      </c>
      <c r="E9" s="40">
        <v>201</v>
      </c>
      <c r="F9" s="40">
        <v>218</v>
      </c>
      <c r="G9" s="40">
        <v>142</v>
      </c>
      <c r="H9" s="40">
        <v>131</v>
      </c>
      <c r="N9" s="2"/>
      <c r="O9" s="2"/>
      <c r="P9" s="2"/>
      <c r="Q9" s="2"/>
      <c r="R9" s="2"/>
    </row>
    <row r="10" spans="1:18" ht="12.75" customHeight="1" thickBot="1" x14ac:dyDescent="0.25">
      <c r="A10" s="51"/>
      <c r="B10" s="10" t="s">
        <v>25</v>
      </c>
      <c r="C10" s="35">
        <v>325</v>
      </c>
      <c r="D10" s="11">
        <v>343</v>
      </c>
      <c r="E10" s="11">
        <v>408</v>
      </c>
      <c r="F10" s="11">
        <v>368</v>
      </c>
      <c r="G10" s="11">
        <v>391</v>
      </c>
      <c r="H10" s="11">
        <v>262</v>
      </c>
      <c r="J10" s="2"/>
      <c r="K10" s="2"/>
      <c r="L10" s="2"/>
      <c r="M10" s="2"/>
      <c r="N10" s="2"/>
      <c r="O10" s="2"/>
      <c r="P10" s="2"/>
      <c r="Q10" s="2"/>
      <c r="R10" s="2"/>
    </row>
    <row r="11" spans="1:18" ht="13.5" thickTop="1" x14ac:dyDescent="0.2">
      <c r="A11" s="51"/>
      <c r="B11" s="16" t="s">
        <v>4</v>
      </c>
      <c r="C11" s="17">
        <v>2894</v>
      </c>
      <c r="D11" s="17">
        <v>3219</v>
      </c>
      <c r="E11" s="17">
        <v>2389</v>
      </c>
      <c r="F11" s="17">
        <v>3021</v>
      </c>
      <c r="G11" s="17">
        <v>1850</v>
      </c>
      <c r="H11" s="17">
        <v>2209</v>
      </c>
      <c r="N11" s="2"/>
      <c r="O11" s="2"/>
      <c r="P11" s="2"/>
      <c r="Q11" s="2"/>
      <c r="R11" s="2"/>
    </row>
    <row r="12" spans="1:18" ht="7.15" customHeight="1" x14ac:dyDescent="0.2">
      <c r="A12" s="25"/>
      <c r="B12" s="14"/>
      <c r="C12" s="15"/>
      <c r="D12" s="15"/>
      <c r="E12" s="15"/>
      <c r="F12" s="15"/>
      <c r="G12" s="15"/>
      <c r="H12" s="15"/>
    </row>
    <row r="13" spans="1:18" ht="14.45" customHeight="1" x14ac:dyDescent="0.2">
      <c r="A13" s="25"/>
      <c r="B13" s="18" t="s">
        <v>10</v>
      </c>
      <c r="C13" s="49">
        <f>D11/C11</f>
        <v>1.1123013130615065</v>
      </c>
      <c r="D13" s="50"/>
      <c r="E13" s="49">
        <f>F11/E11</f>
        <v>1.2645458350774383</v>
      </c>
      <c r="F13" s="50"/>
      <c r="G13" s="49">
        <f>H11/G11</f>
        <v>1.1940540540540541</v>
      </c>
      <c r="H13" s="50"/>
    </row>
    <row r="14" spans="1:18" x14ac:dyDescent="0.2">
      <c r="C14" s="2"/>
      <c r="D14" s="2"/>
      <c r="E14" s="2"/>
      <c r="F14" s="2"/>
      <c r="G14" s="2"/>
      <c r="H14" s="2"/>
    </row>
    <row r="15" spans="1:18" x14ac:dyDescent="0.2">
      <c r="A15" s="51" t="s">
        <v>18</v>
      </c>
      <c r="B15" s="3" t="s">
        <v>22</v>
      </c>
      <c r="C15" s="4">
        <v>5073</v>
      </c>
      <c r="D15" s="4">
        <v>5464</v>
      </c>
      <c r="E15" s="4">
        <v>4870</v>
      </c>
      <c r="F15" s="4">
        <v>5365</v>
      </c>
      <c r="G15" s="4">
        <v>3890</v>
      </c>
      <c r="H15" s="4">
        <v>3673</v>
      </c>
      <c r="N15" s="2"/>
      <c r="O15" s="2"/>
      <c r="P15" s="2"/>
      <c r="Q15" s="2"/>
      <c r="R15" s="2"/>
    </row>
    <row r="16" spans="1:18" x14ac:dyDescent="0.2">
      <c r="A16" s="51" t="s">
        <v>2</v>
      </c>
      <c r="B16" s="3" t="s">
        <v>23</v>
      </c>
      <c r="C16" s="4">
        <v>2005</v>
      </c>
      <c r="D16" s="4">
        <v>2011</v>
      </c>
      <c r="E16" s="4">
        <v>1845</v>
      </c>
      <c r="F16" s="4">
        <v>1783</v>
      </c>
      <c r="G16" s="4">
        <v>1763</v>
      </c>
      <c r="H16" s="4">
        <v>1639</v>
      </c>
      <c r="N16" s="2"/>
      <c r="O16" s="2"/>
      <c r="P16" s="2"/>
      <c r="Q16" s="2"/>
      <c r="R16" s="2"/>
    </row>
    <row r="17" spans="1:18" x14ac:dyDescent="0.2">
      <c r="A17" s="51" t="s">
        <v>2</v>
      </c>
      <c r="B17" s="3" t="s">
        <v>24</v>
      </c>
      <c r="C17" s="4">
        <v>458</v>
      </c>
      <c r="D17" s="4">
        <v>406</v>
      </c>
      <c r="E17" s="4">
        <v>392</v>
      </c>
      <c r="F17" s="4">
        <v>451</v>
      </c>
      <c r="G17" s="4">
        <v>273</v>
      </c>
      <c r="H17" s="4">
        <v>325</v>
      </c>
      <c r="N17" s="2"/>
      <c r="O17" s="2"/>
      <c r="P17" s="2"/>
      <c r="Q17" s="2"/>
      <c r="R17" s="2"/>
    </row>
    <row r="18" spans="1:18" x14ac:dyDescent="0.2">
      <c r="A18" s="51"/>
      <c r="B18" s="39" t="s">
        <v>25</v>
      </c>
      <c r="C18" s="40">
        <v>3981</v>
      </c>
      <c r="D18" s="40">
        <v>3878</v>
      </c>
      <c r="E18" s="40">
        <v>3864</v>
      </c>
      <c r="F18" s="40">
        <v>3841</v>
      </c>
      <c r="G18" s="40">
        <v>3482</v>
      </c>
      <c r="H18" s="40">
        <v>3322</v>
      </c>
      <c r="N18" s="2"/>
      <c r="O18" s="2"/>
      <c r="P18" s="2"/>
      <c r="Q18" s="2"/>
      <c r="R18" s="2"/>
    </row>
    <row r="19" spans="1:18" ht="13.5" thickBot="1" x14ac:dyDescent="0.25">
      <c r="A19" s="51" t="s">
        <v>2</v>
      </c>
      <c r="B19" s="10" t="s">
        <v>15</v>
      </c>
      <c r="C19" s="35">
        <v>6469</v>
      </c>
      <c r="D19" s="11">
        <v>6415</v>
      </c>
      <c r="E19" s="11">
        <v>6053</v>
      </c>
      <c r="F19" s="11">
        <v>6178</v>
      </c>
      <c r="G19" s="11">
        <v>4803</v>
      </c>
      <c r="H19" s="11">
        <v>4828</v>
      </c>
      <c r="N19" s="2"/>
      <c r="O19" s="2"/>
      <c r="P19" s="2"/>
      <c r="Q19" s="2"/>
      <c r="R19" s="2"/>
    </row>
    <row r="20" spans="1:18" ht="13.5" thickTop="1" x14ac:dyDescent="0.2">
      <c r="A20" s="51"/>
      <c r="B20" s="16" t="s">
        <v>4</v>
      </c>
      <c r="C20" s="17">
        <v>17986</v>
      </c>
      <c r="D20" s="17">
        <v>18174</v>
      </c>
      <c r="E20" s="17">
        <v>17024</v>
      </c>
      <c r="F20" s="17">
        <v>17618</v>
      </c>
      <c r="G20" s="17">
        <v>14211</v>
      </c>
      <c r="H20" s="17">
        <v>13787</v>
      </c>
      <c r="N20" s="2"/>
      <c r="O20" s="2"/>
      <c r="P20" s="2"/>
      <c r="Q20" s="2"/>
      <c r="R20" s="2"/>
    </row>
    <row r="21" spans="1:18" ht="7.15" customHeight="1" x14ac:dyDescent="0.2">
      <c r="A21" s="25"/>
      <c r="B21" s="14"/>
      <c r="C21" s="15"/>
      <c r="D21" s="15"/>
      <c r="E21" s="15"/>
      <c r="F21" s="15"/>
      <c r="G21" s="15"/>
      <c r="H21" s="15"/>
    </row>
    <row r="22" spans="1:18" ht="13.5" customHeight="1" x14ac:dyDescent="0.2">
      <c r="A22" s="25"/>
      <c r="B22" s="18" t="s">
        <v>10</v>
      </c>
      <c r="C22" s="49">
        <f>D20/C20</f>
        <v>1.0104525742243968</v>
      </c>
      <c r="D22" s="50"/>
      <c r="E22" s="49">
        <f>F20/E20</f>
        <v>1.0348919172932332</v>
      </c>
      <c r="F22" s="50"/>
      <c r="G22" s="49">
        <f>H20/G20</f>
        <v>0.970163957497713</v>
      </c>
      <c r="H22" s="50"/>
    </row>
    <row r="23" spans="1:18" x14ac:dyDescent="0.2">
      <c r="C23" s="2"/>
      <c r="D23" s="2"/>
      <c r="E23" s="2"/>
      <c r="F23" s="2"/>
      <c r="G23" s="2"/>
      <c r="H23" s="2"/>
    </row>
    <row r="24" spans="1:18" x14ac:dyDescent="0.2">
      <c r="A24" s="51" t="s">
        <v>19</v>
      </c>
      <c r="B24" s="3" t="s">
        <v>22</v>
      </c>
      <c r="C24" s="4">
        <v>9825</v>
      </c>
      <c r="D24" s="4">
        <v>9819</v>
      </c>
      <c r="E24" s="4">
        <v>9356</v>
      </c>
      <c r="F24" s="4">
        <v>9626</v>
      </c>
      <c r="G24" s="4">
        <v>6873</v>
      </c>
      <c r="H24" s="4">
        <v>7211</v>
      </c>
      <c r="N24" s="2"/>
      <c r="O24" s="2"/>
      <c r="P24" s="2"/>
      <c r="Q24" s="2"/>
      <c r="R24" s="2"/>
    </row>
    <row r="25" spans="1:18" x14ac:dyDescent="0.2">
      <c r="A25" s="51" t="s">
        <v>3</v>
      </c>
      <c r="B25" s="3" t="s">
        <v>23</v>
      </c>
      <c r="C25" s="4">
        <v>2270</v>
      </c>
      <c r="D25" s="4">
        <v>2513</v>
      </c>
      <c r="E25" s="4">
        <v>2231</v>
      </c>
      <c r="F25" s="4">
        <v>2245</v>
      </c>
      <c r="G25" s="4">
        <v>1874</v>
      </c>
      <c r="H25" s="4">
        <v>1693</v>
      </c>
      <c r="N25" s="2"/>
      <c r="O25" s="2"/>
      <c r="P25" s="2"/>
      <c r="Q25" s="2"/>
      <c r="R25" s="2"/>
    </row>
    <row r="26" spans="1:18" x14ac:dyDescent="0.2">
      <c r="A26" s="51"/>
      <c r="B26" s="3" t="s">
        <v>24</v>
      </c>
      <c r="C26" s="4">
        <v>497</v>
      </c>
      <c r="D26" s="4">
        <v>410</v>
      </c>
      <c r="E26" s="4">
        <v>353</v>
      </c>
      <c r="F26" s="4">
        <v>437</v>
      </c>
      <c r="G26" s="4">
        <v>281</v>
      </c>
      <c r="H26" s="4">
        <v>251</v>
      </c>
      <c r="N26" s="2"/>
      <c r="O26" s="2"/>
      <c r="P26" s="2"/>
      <c r="Q26" s="2"/>
      <c r="R26" s="2"/>
    </row>
    <row r="27" spans="1:18" x14ac:dyDescent="0.2">
      <c r="A27" s="51" t="s">
        <v>3</v>
      </c>
      <c r="B27" s="39" t="s">
        <v>25</v>
      </c>
      <c r="C27" s="4">
        <v>4070</v>
      </c>
      <c r="D27" s="4">
        <v>3919</v>
      </c>
      <c r="E27" s="5">
        <v>4200</v>
      </c>
      <c r="F27" s="4">
        <v>4319</v>
      </c>
      <c r="G27" s="5">
        <v>3402</v>
      </c>
      <c r="H27" s="4">
        <v>3355</v>
      </c>
      <c r="N27" s="2"/>
      <c r="O27" s="2"/>
      <c r="P27" s="2"/>
      <c r="Q27" s="2"/>
      <c r="R27" s="2"/>
    </row>
    <row r="28" spans="1:18" ht="13.5" thickBot="1" x14ac:dyDescent="0.25">
      <c r="A28" s="51" t="s">
        <v>3</v>
      </c>
      <c r="B28" s="10" t="s">
        <v>15</v>
      </c>
      <c r="C28" s="35">
        <v>9033</v>
      </c>
      <c r="D28" s="11">
        <v>9333</v>
      </c>
      <c r="E28" s="11">
        <v>9263</v>
      </c>
      <c r="F28" s="11">
        <v>9168</v>
      </c>
      <c r="G28" s="11">
        <v>7651</v>
      </c>
      <c r="H28" s="11">
        <v>7576</v>
      </c>
      <c r="N28" s="2"/>
      <c r="O28" s="2"/>
      <c r="P28" s="2"/>
      <c r="Q28" s="2"/>
      <c r="R28" s="2"/>
    </row>
    <row r="29" spans="1:18" ht="13.5" thickTop="1" x14ac:dyDescent="0.2">
      <c r="A29" s="51"/>
      <c r="B29" s="16" t="s">
        <v>4</v>
      </c>
      <c r="C29" s="17">
        <v>25695</v>
      </c>
      <c r="D29" s="17">
        <v>25994</v>
      </c>
      <c r="E29" s="17">
        <v>25403</v>
      </c>
      <c r="F29" s="17">
        <v>25795</v>
      </c>
      <c r="G29" s="17">
        <v>20081</v>
      </c>
      <c r="H29" s="17">
        <v>20086</v>
      </c>
      <c r="N29" s="2"/>
      <c r="O29" s="2"/>
      <c r="P29" s="2"/>
      <c r="Q29" s="2"/>
      <c r="R29" s="2"/>
    </row>
    <row r="30" spans="1:18" ht="7.15" customHeight="1" x14ac:dyDescent="0.2">
      <c r="A30" s="25"/>
      <c r="B30" s="14"/>
      <c r="C30" s="15"/>
      <c r="D30" s="15"/>
      <c r="E30" s="15"/>
      <c r="F30" s="15"/>
      <c r="G30" s="15"/>
      <c r="H30" s="15"/>
    </row>
    <row r="31" spans="1:18" x14ac:dyDescent="0.2">
      <c r="A31" s="25"/>
      <c r="B31" s="18" t="s">
        <v>10</v>
      </c>
      <c r="C31" s="49">
        <f>D29/C29</f>
        <v>1.0116365051566452</v>
      </c>
      <c r="D31" s="50"/>
      <c r="E31" s="49">
        <f>F29/E29</f>
        <v>1.0154312482777625</v>
      </c>
      <c r="F31" s="50"/>
      <c r="G31" s="49">
        <f>H29/G29</f>
        <v>1.0002489915840844</v>
      </c>
      <c r="H31" s="50"/>
    </row>
    <row r="32" spans="1:18" x14ac:dyDescent="0.2">
      <c r="C32" s="2"/>
      <c r="D32" s="2"/>
      <c r="E32" s="2"/>
      <c r="F32" s="2"/>
      <c r="G32" s="2"/>
      <c r="H32" s="2"/>
    </row>
    <row r="33" spans="1:18" ht="12.75" customHeight="1" x14ac:dyDescent="0.2">
      <c r="A33" s="51" t="s">
        <v>20</v>
      </c>
      <c r="B33" s="3" t="s">
        <v>22</v>
      </c>
      <c r="C33" s="4">
        <v>1425</v>
      </c>
      <c r="D33" s="4">
        <v>1404</v>
      </c>
      <c r="E33" s="4">
        <v>1345</v>
      </c>
      <c r="F33" s="4">
        <v>1723</v>
      </c>
      <c r="G33" s="4">
        <v>1206</v>
      </c>
      <c r="H33" s="4">
        <v>1231</v>
      </c>
      <c r="N33" s="2"/>
      <c r="O33" s="2"/>
      <c r="P33" s="2"/>
      <c r="Q33" s="2"/>
      <c r="R33" s="2"/>
    </row>
    <row r="34" spans="1:18" x14ac:dyDescent="0.2">
      <c r="A34" s="51" t="s">
        <v>3</v>
      </c>
      <c r="B34" s="3" t="s">
        <v>23</v>
      </c>
      <c r="C34" s="4">
        <v>566</v>
      </c>
      <c r="D34" s="4">
        <v>673</v>
      </c>
      <c r="E34" s="4">
        <v>490</v>
      </c>
      <c r="F34" s="4">
        <v>547</v>
      </c>
      <c r="G34" s="4">
        <v>415</v>
      </c>
      <c r="H34" s="4">
        <v>386</v>
      </c>
      <c r="N34" s="2"/>
      <c r="O34" s="2"/>
      <c r="P34" s="2"/>
      <c r="Q34" s="2"/>
      <c r="R34" s="2"/>
    </row>
    <row r="35" spans="1:18" x14ac:dyDescent="0.2">
      <c r="A35" s="51"/>
      <c r="B35" s="3" t="s">
        <v>24</v>
      </c>
      <c r="C35" s="4">
        <v>94</v>
      </c>
      <c r="D35" s="4">
        <v>151</v>
      </c>
      <c r="E35" s="4">
        <v>83</v>
      </c>
      <c r="F35" s="4">
        <v>101</v>
      </c>
      <c r="G35" s="4">
        <v>51</v>
      </c>
      <c r="H35" s="4">
        <v>75</v>
      </c>
      <c r="N35" s="2"/>
      <c r="O35" s="2"/>
      <c r="P35" s="2"/>
      <c r="Q35" s="2"/>
      <c r="R35" s="2"/>
    </row>
    <row r="36" spans="1:18" x14ac:dyDescent="0.2">
      <c r="A36" s="51" t="s">
        <v>3</v>
      </c>
      <c r="B36" s="3" t="s">
        <v>25</v>
      </c>
      <c r="C36" s="4">
        <v>1298</v>
      </c>
      <c r="D36" s="4">
        <v>1240</v>
      </c>
      <c r="E36" s="4">
        <v>1327</v>
      </c>
      <c r="F36" s="4">
        <v>1293</v>
      </c>
      <c r="G36" s="4">
        <v>1136</v>
      </c>
      <c r="H36" s="4">
        <v>1080</v>
      </c>
      <c r="N36" s="2"/>
      <c r="O36" s="2"/>
      <c r="P36" s="2"/>
      <c r="Q36" s="2"/>
      <c r="R36" s="2"/>
    </row>
    <row r="37" spans="1:18" ht="13.5" thickBot="1" x14ac:dyDescent="0.25">
      <c r="A37" s="51" t="s">
        <v>3</v>
      </c>
      <c r="B37" s="10" t="s">
        <v>15</v>
      </c>
      <c r="C37" s="35">
        <v>1729</v>
      </c>
      <c r="D37" s="11">
        <v>1816</v>
      </c>
      <c r="E37" s="11">
        <v>1846</v>
      </c>
      <c r="F37" s="11">
        <v>1872</v>
      </c>
      <c r="G37" s="11">
        <v>1494</v>
      </c>
      <c r="H37" s="11">
        <v>1510</v>
      </c>
      <c r="N37" s="2"/>
      <c r="O37" s="2"/>
      <c r="P37" s="2"/>
      <c r="Q37" s="2"/>
      <c r="R37" s="2"/>
    </row>
    <row r="38" spans="1:18" ht="13.5" thickTop="1" x14ac:dyDescent="0.2">
      <c r="A38" s="51"/>
      <c r="B38" s="16" t="s">
        <v>4</v>
      </c>
      <c r="C38" s="17">
        <v>5112</v>
      </c>
      <c r="D38" s="17">
        <v>5284</v>
      </c>
      <c r="E38" s="17">
        <v>5091</v>
      </c>
      <c r="F38" s="17">
        <v>5536</v>
      </c>
      <c r="G38" s="17">
        <v>4302</v>
      </c>
      <c r="H38" s="17">
        <v>4282</v>
      </c>
      <c r="N38" s="2"/>
      <c r="O38" s="2"/>
      <c r="P38" s="2"/>
      <c r="Q38" s="2"/>
      <c r="R38" s="2"/>
    </row>
    <row r="39" spans="1:18" ht="7.15" customHeight="1" x14ac:dyDescent="0.2">
      <c r="A39" s="25"/>
      <c r="B39" s="14"/>
      <c r="C39" s="15"/>
      <c r="D39" s="15"/>
      <c r="E39" s="15"/>
      <c r="F39" s="15"/>
      <c r="G39" s="15"/>
      <c r="H39" s="15"/>
    </row>
    <row r="40" spans="1:18" x14ac:dyDescent="0.2">
      <c r="A40" s="25"/>
      <c r="B40" s="18" t="s">
        <v>10</v>
      </c>
      <c r="C40" s="49">
        <f>D38/C38</f>
        <v>1.0336463223787167</v>
      </c>
      <c r="D40" s="50"/>
      <c r="E40" s="49">
        <f>F38/E38</f>
        <v>1.0874091534079748</v>
      </c>
      <c r="F40" s="50"/>
      <c r="G40" s="49">
        <f>H38/G38</f>
        <v>0.99535099953509998</v>
      </c>
      <c r="H40" s="50"/>
    </row>
    <row r="41" spans="1:18" x14ac:dyDescent="0.2">
      <c r="C41" s="2"/>
      <c r="D41" s="2"/>
      <c r="E41" s="2"/>
      <c r="F41" s="2"/>
      <c r="G41" s="2"/>
      <c r="H41" s="2"/>
    </row>
    <row r="42" spans="1:18" x14ac:dyDescent="0.2">
      <c r="A42" s="51" t="s">
        <v>21</v>
      </c>
      <c r="B42" s="3" t="s">
        <v>22</v>
      </c>
      <c r="C42" s="4">
        <v>1908</v>
      </c>
      <c r="D42" s="4">
        <v>1837</v>
      </c>
      <c r="E42" s="4">
        <v>1786</v>
      </c>
      <c r="F42" s="4">
        <v>1789</v>
      </c>
      <c r="G42" s="4">
        <v>1554</v>
      </c>
      <c r="H42" s="4">
        <v>1486</v>
      </c>
      <c r="N42" s="2"/>
      <c r="O42" s="2"/>
      <c r="P42" s="2"/>
      <c r="Q42" s="2"/>
      <c r="R42" s="2"/>
    </row>
    <row r="43" spans="1:18" x14ac:dyDescent="0.2">
      <c r="A43" s="51"/>
      <c r="B43" s="3" t="s">
        <v>23</v>
      </c>
      <c r="C43" s="4">
        <v>536</v>
      </c>
      <c r="D43" s="4">
        <v>534</v>
      </c>
      <c r="E43" s="4">
        <v>581</v>
      </c>
      <c r="F43" s="4">
        <v>663</v>
      </c>
      <c r="G43" s="4">
        <v>614</v>
      </c>
      <c r="H43" s="4">
        <v>557</v>
      </c>
      <c r="N43" s="2"/>
      <c r="O43" s="2"/>
      <c r="P43" s="2"/>
      <c r="Q43" s="2"/>
      <c r="R43" s="2"/>
    </row>
    <row r="44" spans="1:18" x14ac:dyDescent="0.2">
      <c r="A44" s="51"/>
      <c r="B44" s="3" t="s">
        <v>24</v>
      </c>
      <c r="C44" s="4">
        <v>113</v>
      </c>
      <c r="D44" s="4">
        <v>113</v>
      </c>
      <c r="E44" s="4">
        <v>91</v>
      </c>
      <c r="F44" s="4">
        <v>127</v>
      </c>
      <c r="G44" s="4">
        <v>88</v>
      </c>
      <c r="H44" s="4">
        <v>53</v>
      </c>
      <c r="N44" s="2"/>
      <c r="O44" s="2"/>
      <c r="P44" s="2"/>
      <c r="Q44" s="2"/>
      <c r="R44" s="2"/>
    </row>
    <row r="45" spans="1:18" x14ac:dyDescent="0.2">
      <c r="A45" s="51"/>
      <c r="B45" s="3" t="s">
        <v>25</v>
      </c>
      <c r="C45" s="4">
        <v>1431</v>
      </c>
      <c r="D45" s="4">
        <v>1434</v>
      </c>
      <c r="E45" s="4">
        <v>1450</v>
      </c>
      <c r="F45" s="4">
        <v>1425</v>
      </c>
      <c r="G45" s="4">
        <v>1377</v>
      </c>
      <c r="H45" s="4">
        <v>1328</v>
      </c>
      <c r="N45" s="2"/>
      <c r="O45" s="2"/>
      <c r="P45" s="2"/>
      <c r="Q45" s="2"/>
      <c r="R45" s="2"/>
    </row>
    <row r="46" spans="1:18" ht="13.5" thickBot="1" x14ac:dyDescent="0.25">
      <c r="A46" s="51"/>
      <c r="B46" s="10" t="s">
        <v>15</v>
      </c>
      <c r="C46" s="35">
        <v>2771</v>
      </c>
      <c r="D46" s="11">
        <v>2730</v>
      </c>
      <c r="E46" s="11">
        <v>2629</v>
      </c>
      <c r="F46" s="11">
        <v>2543</v>
      </c>
      <c r="G46" s="11">
        <v>2217</v>
      </c>
      <c r="H46" s="11">
        <v>2252</v>
      </c>
      <c r="N46" s="2"/>
      <c r="O46" s="2"/>
      <c r="P46" s="2"/>
      <c r="Q46" s="2"/>
      <c r="R46" s="2"/>
    </row>
    <row r="47" spans="1:18" ht="13.5" thickTop="1" x14ac:dyDescent="0.2">
      <c r="A47" s="51"/>
      <c r="B47" s="16" t="s">
        <v>4</v>
      </c>
      <c r="C47" s="17">
        <v>6759</v>
      </c>
      <c r="D47" s="17">
        <v>6648</v>
      </c>
      <c r="E47" s="17">
        <v>6537</v>
      </c>
      <c r="F47" s="17">
        <v>6547</v>
      </c>
      <c r="G47" s="17">
        <v>5850</v>
      </c>
      <c r="H47" s="17">
        <v>5676</v>
      </c>
      <c r="N47" s="2"/>
      <c r="O47" s="2"/>
      <c r="P47" s="2"/>
      <c r="Q47" s="2"/>
      <c r="R47" s="2"/>
    </row>
    <row r="48" spans="1:18" x14ac:dyDescent="0.2">
      <c r="A48" s="25"/>
      <c r="B48" s="14"/>
      <c r="C48" s="15"/>
      <c r="D48" s="15"/>
      <c r="E48" s="15"/>
      <c r="F48" s="15"/>
      <c r="G48" s="15"/>
      <c r="H48" s="15"/>
    </row>
    <row r="49" spans="1:8" x14ac:dyDescent="0.2">
      <c r="A49" s="25"/>
      <c r="B49" s="18" t="s">
        <v>10</v>
      </c>
      <c r="C49" s="49">
        <f>D47/C47</f>
        <v>0.98357745228584115</v>
      </c>
      <c r="D49" s="50"/>
      <c r="E49" s="49">
        <f>F47/E47</f>
        <v>1.0015297537096528</v>
      </c>
      <c r="F49" s="50"/>
      <c r="G49" s="49">
        <f>H47/G47</f>
        <v>0.9702564102564103</v>
      </c>
      <c r="H49" s="50"/>
    </row>
    <row r="50" spans="1:8" x14ac:dyDescent="0.2">
      <c r="C50" s="2"/>
      <c r="D50" s="2"/>
    </row>
    <row r="51" spans="1:8" x14ac:dyDescent="0.2">
      <c r="A51" s="47"/>
      <c r="C51" s="2"/>
      <c r="D51" s="2"/>
    </row>
    <row r="52" spans="1:8" x14ac:dyDescent="0.2">
      <c r="A52" s="48" t="s">
        <v>38</v>
      </c>
      <c r="C52" s="2"/>
      <c r="D52" s="2"/>
    </row>
    <row r="53" spans="1:8" x14ac:dyDescent="0.2">
      <c r="A53" s="12" t="s">
        <v>5</v>
      </c>
      <c r="C53" s="2"/>
      <c r="D53" s="2"/>
    </row>
    <row r="54" spans="1:8" x14ac:dyDescent="0.2">
      <c r="C54" s="2"/>
      <c r="D54" s="2"/>
    </row>
    <row r="55" spans="1:8" x14ac:dyDescent="0.2">
      <c r="C55" s="2"/>
      <c r="D55" s="2"/>
    </row>
    <row r="56" spans="1:8" x14ac:dyDescent="0.2">
      <c r="C56" s="2"/>
      <c r="D56" s="2"/>
    </row>
    <row r="57" spans="1:8" x14ac:dyDescent="0.2">
      <c r="C57" s="2"/>
      <c r="D57" s="2"/>
    </row>
    <row r="58" spans="1:8" x14ac:dyDescent="0.2">
      <c r="C58" s="2"/>
      <c r="D58" s="2"/>
    </row>
    <row r="59" spans="1:8" x14ac:dyDescent="0.2">
      <c r="C59" s="2"/>
      <c r="D59" s="2"/>
    </row>
  </sheetData>
  <mergeCells count="20">
    <mergeCell ref="E31:F31"/>
    <mergeCell ref="G31:H31"/>
    <mergeCell ref="E13:F13"/>
    <mergeCell ref="G13:H13"/>
    <mergeCell ref="C22:D22"/>
    <mergeCell ref="E22:F22"/>
    <mergeCell ref="G22:H22"/>
    <mergeCell ref="A7:A11"/>
    <mergeCell ref="A15:A20"/>
    <mergeCell ref="A24:A29"/>
    <mergeCell ref="A33:A38"/>
    <mergeCell ref="C31:D31"/>
    <mergeCell ref="C13:D13"/>
    <mergeCell ref="C40:D40"/>
    <mergeCell ref="E40:F40"/>
    <mergeCell ref="G40:H40"/>
    <mergeCell ref="A42:A47"/>
    <mergeCell ref="C49:D49"/>
    <mergeCell ref="E49:F49"/>
    <mergeCell ref="G49:H49"/>
  </mergeCells>
  <conditionalFormatting sqref="E13:F13">
    <cfRule type="cellIs" dxfId="39" priority="89" operator="greaterThan">
      <formula>1</formula>
    </cfRule>
    <cfRule type="cellIs" dxfId="38" priority="90" operator="lessThan">
      <formula>1</formula>
    </cfRule>
  </conditionalFormatting>
  <conditionalFormatting sqref="G13:H13">
    <cfRule type="cellIs" dxfId="37" priority="87" operator="greaterThan">
      <formula>1</formula>
    </cfRule>
    <cfRule type="cellIs" dxfId="36" priority="88" operator="lessThan">
      <formula>1</formula>
    </cfRule>
  </conditionalFormatting>
  <conditionalFormatting sqref="C22:D22">
    <cfRule type="cellIs" dxfId="35" priority="85" operator="greaterThan">
      <formula>1</formula>
    </cfRule>
    <cfRule type="cellIs" dxfId="34" priority="86" operator="lessThan">
      <formula>1</formula>
    </cfRule>
  </conditionalFormatting>
  <conditionalFormatting sqref="E22:F22">
    <cfRule type="cellIs" dxfId="33" priority="83" operator="greaterThan">
      <formula>1</formula>
    </cfRule>
    <cfRule type="cellIs" dxfId="32" priority="84" operator="lessThan">
      <formula>1</formula>
    </cfRule>
  </conditionalFormatting>
  <conditionalFormatting sqref="G22:H22">
    <cfRule type="cellIs" dxfId="31" priority="81" operator="greaterThan">
      <formula>1</formula>
    </cfRule>
    <cfRule type="cellIs" dxfId="30" priority="82" operator="lessThan">
      <formula>1</formula>
    </cfRule>
  </conditionalFormatting>
  <conditionalFormatting sqref="C31:D31">
    <cfRule type="cellIs" dxfId="29" priority="79" operator="greaterThan">
      <formula>1</formula>
    </cfRule>
    <cfRule type="cellIs" dxfId="28" priority="80" operator="lessThan">
      <formula>1</formula>
    </cfRule>
  </conditionalFormatting>
  <conditionalFormatting sqref="E31:F31">
    <cfRule type="cellIs" dxfId="27" priority="77" operator="greaterThan">
      <formula>1</formula>
    </cfRule>
    <cfRule type="cellIs" dxfId="26" priority="78" operator="lessThan">
      <formula>1</formula>
    </cfRule>
  </conditionalFormatting>
  <conditionalFormatting sqref="G31:H31">
    <cfRule type="cellIs" dxfId="25" priority="75" operator="greaterThan">
      <formula>1</formula>
    </cfRule>
    <cfRule type="cellIs" dxfId="24" priority="76" operator="lessThan">
      <formula>1</formula>
    </cfRule>
  </conditionalFormatting>
  <conditionalFormatting sqref="C40:D40">
    <cfRule type="cellIs" dxfId="23" priority="73" operator="greaterThan">
      <formula>1</formula>
    </cfRule>
    <cfRule type="cellIs" dxfId="22" priority="74" operator="lessThan">
      <formula>1</formula>
    </cfRule>
  </conditionalFormatting>
  <conditionalFormatting sqref="E40:F40">
    <cfRule type="cellIs" dxfId="21" priority="71" operator="greaterThan">
      <formula>1</formula>
    </cfRule>
    <cfRule type="cellIs" dxfId="20" priority="72" operator="lessThan">
      <formula>1</formula>
    </cfRule>
  </conditionalFormatting>
  <conditionalFormatting sqref="G40:H40">
    <cfRule type="cellIs" dxfId="19" priority="69" operator="greaterThan">
      <formula>1</formula>
    </cfRule>
    <cfRule type="cellIs" dxfId="18" priority="70" operator="lessThan">
      <formula>1</formula>
    </cfRule>
  </conditionalFormatting>
  <conditionalFormatting sqref="C13:D13">
    <cfRule type="cellIs" dxfId="17" priority="49" operator="greaterThan">
      <formula>1</formula>
    </cfRule>
    <cfRule type="cellIs" dxfId="16" priority="50" operator="lessThan">
      <formula>1</formula>
    </cfRule>
  </conditionalFormatting>
  <conditionalFormatting sqref="C49:D49">
    <cfRule type="cellIs" dxfId="15" priority="5" operator="greaterThan">
      <formula>1</formula>
    </cfRule>
    <cfRule type="cellIs" dxfId="14" priority="6" operator="lessThan">
      <formula>1</formula>
    </cfRule>
  </conditionalFormatting>
  <conditionalFormatting sqref="E49:F49">
    <cfRule type="cellIs" dxfId="13" priority="3" operator="greaterThan">
      <formula>1</formula>
    </cfRule>
    <cfRule type="cellIs" dxfId="12" priority="4" operator="lessThan">
      <formula>1</formula>
    </cfRule>
  </conditionalFormatting>
  <conditionalFormatting sqref="G49:H49">
    <cfRule type="cellIs" dxfId="11" priority="1" operator="greaterThan">
      <formula>1</formula>
    </cfRule>
    <cfRule type="cellIs" dxfId="10" priority="2" operator="less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7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showGridLines="0" zoomScaleNormal="100" workbookViewId="0">
      <selection activeCell="A13" sqref="A13"/>
    </sheetView>
  </sheetViews>
  <sheetFormatPr defaultColWidth="9.125" defaultRowHeight="12.75" x14ac:dyDescent="0.2"/>
  <cols>
    <col min="1" max="1" width="24.375" style="13" customWidth="1"/>
    <col min="2" max="2" width="22.25" style="1" customWidth="1"/>
    <col min="3" max="3" width="12.125" style="1" customWidth="1"/>
    <col min="4" max="4" width="12" style="1" customWidth="1"/>
    <col min="5" max="5" width="3" style="26" customWidth="1"/>
    <col min="6" max="7" width="9.125" style="1"/>
    <col min="8" max="8" width="44.875" style="1" bestFit="1" customWidth="1"/>
    <col min="9" max="11" width="9.125" style="1"/>
    <col min="12" max="12" width="11" style="1" customWidth="1"/>
    <col min="13" max="13" width="41.875" style="1" bestFit="1" customWidth="1"/>
    <col min="14" max="16384" width="9.125" style="1"/>
  </cols>
  <sheetData>
    <row r="1" spans="1:9" ht="15.75" x14ac:dyDescent="0.25">
      <c r="A1" s="8" t="s">
        <v>16</v>
      </c>
    </row>
    <row r="2" spans="1:9" ht="15" x14ac:dyDescent="0.25">
      <c r="A2" s="9" t="s">
        <v>8</v>
      </c>
    </row>
    <row r="3" spans="1:9" x14ac:dyDescent="0.2">
      <c r="A3" s="32" t="s">
        <v>26</v>
      </c>
      <c r="B3" s="33"/>
    </row>
    <row r="4" spans="1:9" x14ac:dyDescent="0.2">
      <c r="A4" s="46" t="s">
        <v>36</v>
      </c>
    </row>
    <row r="5" spans="1:9" s="33" customFormat="1" x14ac:dyDescent="0.2">
      <c r="A5" s="32"/>
      <c r="E5" s="34"/>
    </row>
    <row r="6" spans="1:9" ht="44.25" customHeight="1" x14ac:dyDescent="0.2">
      <c r="A6" s="6" t="s">
        <v>1</v>
      </c>
      <c r="B6" s="6" t="s">
        <v>12</v>
      </c>
      <c r="C6" s="29" t="s">
        <v>31</v>
      </c>
      <c r="D6" s="29" t="s">
        <v>37</v>
      </c>
      <c r="E6" s="27"/>
      <c r="F6" s="7" t="s">
        <v>9</v>
      </c>
    </row>
    <row r="7" spans="1:9" s="22" customFormat="1" ht="27" customHeight="1" x14ac:dyDescent="0.25">
      <c r="A7" s="31" t="s">
        <v>17</v>
      </c>
      <c r="B7" s="30" t="s">
        <v>4</v>
      </c>
      <c r="C7" s="38">
        <v>6174</v>
      </c>
      <c r="D7" s="38">
        <v>4824</v>
      </c>
      <c r="E7" s="28"/>
      <c r="F7" s="21">
        <f>(D7-C7)/C7</f>
        <v>-0.21865889212827988</v>
      </c>
    </row>
    <row r="8" spans="1:9" s="22" customFormat="1" ht="27" customHeight="1" x14ac:dyDescent="0.25">
      <c r="A8" s="31" t="s">
        <v>18</v>
      </c>
      <c r="B8" s="23" t="s">
        <v>4</v>
      </c>
      <c r="C8" s="36">
        <v>10185</v>
      </c>
      <c r="D8" s="37">
        <v>9509</v>
      </c>
      <c r="E8" s="28"/>
      <c r="F8" s="24">
        <f>(D8-C8)/C8</f>
        <v>-6.6372115856651939E-2</v>
      </c>
    </row>
    <row r="9" spans="1:9" ht="27" customHeight="1" x14ac:dyDescent="0.2">
      <c r="A9" s="31" t="s">
        <v>19</v>
      </c>
      <c r="B9" s="23" t="s">
        <v>4</v>
      </c>
      <c r="C9" s="36">
        <v>20684</v>
      </c>
      <c r="D9" s="37">
        <v>19680</v>
      </c>
      <c r="E9" s="28"/>
      <c r="F9" s="24">
        <f>(D9-C9)/C9</f>
        <v>-4.8539934248694641E-2</v>
      </c>
      <c r="H9" s="2"/>
    </row>
    <row r="10" spans="1:9" s="22" customFormat="1" ht="27" customHeight="1" x14ac:dyDescent="0.2">
      <c r="A10" s="31" t="s">
        <v>20</v>
      </c>
      <c r="B10" s="23" t="s">
        <v>4</v>
      </c>
      <c r="C10" s="36">
        <v>3051</v>
      </c>
      <c r="D10" s="37">
        <v>2531</v>
      </c>
      <c r="E10" s="28"/>
      <c r="F10" s="24">
        <f>(D10-C10)/C10</f>
        <v>-0.17043592264831203</v>
      </c>
      <c r="G10" s="1"/>
      <c r="H10" s="2"/>
      <c r="I10" s="1"/>
    </row>
    <row r="11" spans="1:9" ht="24" customHeight="1" x14ac:dyDescent="0.2">
      <c r="A11" s="31" t="s">
        <v>21</v>
      </c>
      <c r="B11" s="23" t="s">
        <v>4</v>
      </c>
      <c r="C11" s="36">
        <v>3221</v>
      </c>
      <c r="D11" s="37">
        <v>3430</v>
      </c>
      <c r="E11" s="28"/>
      <c r="F11" s="24">
        <f>(D11-C11)/C11</f>
        <v>6.4886681154920828E-2</v>
      </c>
    </row>
    <row r="12" spans="1:9" x14ac:dyDescent="0.2">
      <c r="A12" s="42"/>
    </row>
    <row r="13" spans="1:9" x14ac:dyDescent="0.2">
      <c r="A13" s="48" t="s">
        <v>38</v>
      </c>
    </row>
    <row r="14" spans="1:9" x14ac:dyDescent="0.2">
      <c r="A14" s="12" t="s">
        <v>5</v>
      </c>
    </row>
    <row r="17" spans="2:2" x14ac:dyDescent="0.2">
      <c r="B17" s="2"/>
    </row>
    <row r="18" spans="2:2" x14ac:dyDescent="0.2">
      <c r="B18" s="2"/>
    </row>
    <row r="19" spans="2:2" x14ac:dyDescent="0.2">
      <c r="B19" s="2"/>
    </row>
    <row r="20" spans="2:2" x14ac:dyDescent="0.2">
      <c r="B20" s="2"/>
    </row>
  </sheetData>
  <conditionalFormatting sqref="F7">
    <cfRule type="cellIs" dxfId="9" priority="31" operator="lessThan">
      <formula>0</formula>
    </cfRule>
    <cfRule type="cellIs" dxfId="8" priority="32" operator="greaterThan">
      <formula>0</formula>
    </cfRule>
  </conditionalFormatting>
  <conditionalFormatting sqref="F8">
    <cfRule type="cellIs" dxfId="7" priority="29" operator="lessThan">
      <formula>0</formula>
    </cfRule>
    <cfRule type="cellIs" dxfId="6" priority="30" operator="greaterThan">
      <formula>0</formula>
    </cfRule>
  </conditionalFormatting>
  <conditionalFormatting sqref="F9">
    <cfRule type="cellIs" dxfId="5" priority="27" operator="lessThan">
      <formula>0</formula>
    </cfRule>
    <cfRule type="cellIs" dxfId="4" priority="28" operator="greaterThan">
      <formula>0</formula>
    </cfRule>
  </conditionalFormatting>
  <conditionalFormatting sqref="F10">
    <cfRule type="cellIs" dxfId="3" priority="25" operator="lessThan">
      <formula>0</formula>
    </cfRule>
    <cfRule type="cellIs" dxfId="2" priority="26" operator="greaterThan">
      <formula>0</formula>
    </cfRule>
  </conditionalFormatting>
  <conditionalFormatting sqref="F11">
    <cfRule type="cellIs" dxfId="1" priority="1" operator="lessThan">
      <formula>0</formula>
    </cfRule>
    <cfRule type="cellIs" dxfId="0" priority="2" operator="greater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showGridLines="0" tabSelected="1" zoomScaleNormal="100" workbookViewId="0">
      <selection activeCell="B5" sqref="B5"/>
    </sheetView>
  </sheetViews>
  <sheetFormatPr defaultColWidth="9.125" defaultRowHeight="12.75" x14ac:dyDescent="0.2"/>
  <cols>
    <col min="1" max="1" width="15.25" style="13" customWidth="1"/>
    <col min="2" max="2" width="30.125" style="1" customWidth="1"/>
    <col min="3" max="13" width="9.25" style="1" customWidth="1"/>
    <col min="14" max="14" width="10.625" style="1" customWidth="1"/>
    <col min="15" max="16384" width="9.125" style="1"/>
  </cols>
  <sheetData>
    <row r="1" spans="1:15" ht="15.75" x14ac:dyDescent="0.25">
      <c r="A1" s="8" t="s">
        <v>16</v>
      </c>
    </row>
    <row r="2" spans="1:15" ht="15" x14ac:dyDescent="0.25">
      <c r="A2" s="9" t="s">
        <v>11</v>
      </c>
    </row>
    <row r="3" spans="1:15" x14ac:dyDescent="0.2">
      <c r="A3" s="32" t="s">
        <v>26</v>
      </c>
      <c r="B3" s="33"/>
    </row>
    <row r="4" spans="1:15" x14ac:dyDescent="0.2">
      <c r="A4" s="46" t="s">
        <v>36</v>
      </c>
    </row>
    <row r="6" spans="1:15" x14ac:dyDescent="0.2">
      <c r="A6" s="6" t="s">
        <v>1</v>
      </c>
      <c r="B6" s="6" t="s">
        <v>12</v>
      </c>
      <c r="C6" s="7" t="s">
        <v>32</v>
      </c>
      <c r="D6" s="7">
        <v>2010</v>
      </c>
      <c r="E6" s="7">
        <v>2011</v>
      </c>
      <c r="F6" s="7">
        <v>2012</v>
      </c>
      <c r="G6" s="7">
        <v>2013</v>
      </c>
      <c r="H6" s="7">
        <v>2014</v>
      </c>
      <c r="I6" s="7">
        <v>2015</v>
      </c>
      <c r="J6" s="7">
        <v>2016</v>
      </c>
      <c r="K6" s="7">
        <v>2017</v>
      </c>
      <c r="L6" s="7">
        <v>2018</v>
      </c>
      <c r="M6" s="7">
        <v>2019</v>
      </c>
      <c r="N6" s="7">
        <v>2020</v>
      </c>
      <c r="O6" s="7" t="s">
        <v>0</v>
      </c>
    </row>
    <row r="7" spans="1:15" ht="13.9" customHeight="1" x14ac:dyDescent="0.2">
      <c r="A7" s="52" t="s">
        <v>17</v>
      </c>
      <c r="B7" s="3" t="s">
        <v>22</v>
      </c>
      <c r="C7" s="3">
        <v>3</v>
      </c>
      <c r="D7" s="3">
        <v>2</v>
      </c>
      <c r="E7" s="3">
        <v>1</v>
      </c>
      <c r="F7" s="3">
        <v>5</v>
      </c>
      <c r="G7" s="3">
        <v>8</v>
      </c>
      <c r="H7" s="3">
        <v>24</v>
      </c>
      <c r="I7" s="3">
        <v>51</v>
      </c>
      <c r="J7" s="3">
        <v>126</v>
      </c>
      <c r="K7" s="4">
        <v>394</v>
      </c>
      <c r="L7" s="4">
        <v>1278</v>
      </c>
      <c r="M7" s="4">
        <v>1225</v>
      </c>
      <c r="N7" s="4">
        <v>1047</v>
      </c>
      <c r="O7" s="4">
        <v>4164</v>
      </c>
    </row>
    <row r="8" spans="1:15" ht="13.9" customHeight="1" x14ac:dyDescent="0.2">
      <c r="A8" s="53"/>
      <c r="B8" s="3" t="s">
        <v>23</v>
      </c>
      <c r="C8" s="5">
        <v>0</v>
      </c>
      <c r="D8" s="5">
        <v>0</v>
      </c>
      <c r="E8" s="5">
        <v>0</v>
      </c>
      <c r="F8" s="5">
        <v>0</v>
      </c>
      <c r="G8" s="5">
        <v>1</v>
      </c>
      <c r="H8" s="5">
        <v>0</v>
      </c>
      <c r="I8" s="5">
        <v>0</v>
      </c>
      <c r="J8" s="5">
        <v>0</v>
      </c>
      <c r="K8" s="5">
        <v>0</v>
      </c>
      <c r="L8" s="4">
        <v>1</v>
      </c>
      <c r="M8" s="4">
        <v>25</v>
      </c>
      <c r="N8" s="4">
        <v>146</v>
      </c>
      <c r="O8" s="4">
        <v>173</v>
      </c>
    </row>
    <row r="9" spans="1:15" x14ac:dyDescent="0.2">
      <c r="A9" s="53"/>
      <c r="B9" s="39" t="s">
        <v>24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1</v>
      </c>
      <c r="L9" s="5">
        <v>2</v>
      </c>
      <c r="M9" s="4">
        <v>39</v>
      </c>
      <c r="N9" s="4">
        <v>112</v>
      </c>
      <c r="O9" s="4">
        <v>154</v>
      </c>
    </row>
    <row r="10" spans="1:15" ht="13.5" thickBot="1" x14ac:dyDescent="0.25">
      <c r="A10" s="53"/>
      <c r="B10" s="10" t="s">
        <v>25</v>
      </c>
      <c r="C10" s="35">
        <v>0</v>
      </c>
      <c r="D10" s="35">
        <v>0</v>
      </c>
      <c r="E10" s="35">
        <v>0</v>
      </c>
      <c r="F10" s="35">
        <v>0</v>
      </c>
      <c r="G10" s="35">
        <v>0</v>
      </c>
      <c r="H10" s="35">
        <v>0</v>
      </c>
      <c r="I10" s="35">
        <v>0</v>
      </c>
      <c r="J10" s="35">
        <v>1</v>
      </c>
      <c r="K10" s="35">
        <v>1</v>
      </c>
      <c r="L10" s="35">
        <v>8</v>
      </c>
      <c r="M10" s="11">
        <v>60</v>
      </c>
      <c r="N10" s="11">
        <v>263</v>
      </c>
      <c r="O10" s="11">
        <v>333</v>
      </c>
    </row>
    <row r="11" spans="1:15" ht="13.5" thickTop="1" x14ac:dyDescent="0.2">
      <c r="A11" s="53"/>
      <c r="B11" s="16" t="s">
        <v>13</v>
      </c>
      <c r="C11" s="41">
        <v>3</v>
      </c>
      <c r="D11" s="41">
        <v>2</v>
      </c>
      <c r="E11" s="41">
        <v>1</v>
      </c>
      <c r="F11" s="41">
        <v>5</v>
      </c>
      <c r="G11" s="41">
        <v>9</v>
      </c>
      <c r="H11" s="41">
        <v>24</v>
      </c>
      <c r="I11" s="41">
        <v>51</v>
      </c>
      <c r="J11" s="41">
        <v>127</v>
      </c>
      <c r="K11" s="41">
        <v>396</v>
      </c>
      <c r="L11" s="41">
        <v>1289</v>
      </c>
      <c r="M11" s="40">
        <v>1349</v>
      </c>
      <c r="N11" s="40">
        <v>1568</v>
      </c>
      <c r="O11" s="40">
        <v>4824</v>
      </c>
    </row>
    <row r="12" spans="1:15" x14ac:dyDescent="0.2">
      <c r="A12" s="54"/>
      <c r="B12" s="18" t="s">
        <v>14</v>
      </c>
      <c r="C12" s="20">
        <f t="shared" ref="C12:O12" si="0">C11/$O11</f>
        <v>6.2189054726368158E-4</v>
      </c>
      <c r="D12" s="20">
        <f t="shared" si="0"/>
        <v>4.1459369817578774E-4</v>
      </c>
      <c r="E12" s="20">
        <f t="shared" si="0"/>
        <v>2.0729684908789387E-4</v>
      </c>
      <c r="F12" s="20">
        <f t="shared" si="0"/>
        <v>1.0364842454394694E-3</v>
      </c>
      <c r="G12" s="20">
        <f t="shared" si="0"/>
        <v>1.8656716417910447E-3</v>
      </c>
      <c r="H12" s="20">
        <f t="shared" si="0"/>
        <v>4.9751243781094526E-3</v>
      </c>
      <c r="I12" s="20">
        <f t="shared" si="0"/>
        <v>1.0572139303482588E-2</v>
      </c>
      <c r="J12" s="20">
        <f t="shared" si="0"/>
        <v>2.6326699834162522E-2</v>
      </c>
      <c r="K12" s="20">
        <f t="shared" si="0"/>
        <v>8.2089552238805971E-2</v>
      </c>
      <c r="L12" s="20">
        <f t="shared" si="0"/>
        <v>0.26720563847429518</v>
      </c>
      <c r="M12" s="20">
        <f t="shared" si="0"/>
        <v>0.27964344941956881</v>
      </c>
      <c r="N12" s="20">
        <f t="shared" si="0"/>
        <v>0.3250414593698176</v>
      </c>
      <c r="O12" s="20">
        <f t="shared" si="0"/>
        <v>1</v>
      </c>
    </row>
    <row r="13" spans="1:15" x14ac:dyDescent="0.2">
      <c r="A13" s="55"/>
      <c r="B13" s="56"/>
    </row>
    <row r="14" spans="1:15" ht="12.75" customHeight="1" x14ac:dyDescent="0.2">
      <c r="A14" s="52" t="s">
        <v>18</v>
      </c>
      <c r="B14" s="3" t="s">
        <v>22</v>
      </c>
      <c r="C14" s="4">
        <v>37</v>
      </c>
      <c r="D14" s="4">
        <v>11</v>
      </c>
      <c r="E14" s="4">
        <v>7</v>
      </c>
      <c r="F14" s="4">
        <v>18</v>
      </c>
      <c r="G14" s="4">
        <v>24</v>
      </c>
      <c r="H14" s="4">
        <v>54</v>
      </c>
      <c r="I14" s="4">
        <v>85</v>
      </c>
      <c r="J14" s="4">
        <v>214</v>
      </c>
      <c r="K14" s="4">
        <v>411</v>
      </c>
      <c r="L14" s="4">
        <v>765</v>
      </c>
      <c r="M14" s="4">
        <v>1656</v>
      </c>
      <c r="N14" s="4">
        <v>3226</v>
      </c>
      <c r="O14" s="4">
        <v>6508</v>
      </c>
    </row>
    <row r="15" spans="1:15" x14ac:dyDescent="0.2">
      <c r="A15" s="53"/>
      <c r="B15" s="3" t="s">
        <v>23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1</v>
      </c>
      <c r="I15" s="5">
        <v>1</v>
      </c>
      <c r="J15" s="5">
        <v>1</v>
      </c>
      <c r="K15" s="4">
        <v>3</v>
      </c>
      <c r="L15" s="4">
        <v>58</v>
      </c>
      <c r="M15" s="4">
        <v>158</v>
      </c>
      <c r="N15" s="4">
        <v>649</v>
      </c>
      <c r="O15" s="4">
        <v>871</v>
      </c>
    </row>
    <row r="16" spans="1:15" x14ac:dyDescent="0.2">
      <c r="A16" s="53"/>
      <c r="B16" s="3" t="s">
        <v>24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4">
        <v>3</v>
      </c>
      <c r="L16" s="4">
        <v>15</v>
      </c>
      <c r="M16" s="4">
        <v>88</v>
      </c>
      <c r="N16" s="4">
        <v>210</v>
      </c>
      <c r="O16" s="4">
        <v>316</v>
      </c>
    </row>
    <row r="17" spans="1:15" x14ac:dyDescent="0.2">
      <c r="A17" s="53"/>
      <c r="B17" s="3" t="s">
        <v>25</v>
      </c>
      <c r="C17" s="41">
        <v>3</v>
      </c>
      <c r="D17" s="41">
        <v>3</v>
      </c>
      <c r="E17" s="41">
        <v>15</v>
      </c>
      <c r="F17" s="41">
        <v>24</v>
      </c>
      <c r="G17" s="41">
        <v>27</v>
      </c>
      <c r="H17" s="41">
        <v>17</v>
      </c>
      <c r="I17" s="41">
        <v>10</v>
      </c>
      <c r="J17" s="41">
        <v>33</v>
      </c>
      <c r="K17" s="40">
        <v>49</v>
      </c>
      <c r="L17" s="40">
        <v>63</v>
      </c>
      <c r="M17" s="40">
        <v>139</v>
      </c>
      <c r="N17" s="40">
        <v>681</v>
      </c>
      <c r="O17" s="40">
        <v>1064</v>
      </c>
    </row>
    <row r="18" spans="1:15" ht="13.5" thickBot="1" x14ac:dyDescent="0.25">
      <c r="A18" s="53"/>
      <c r="B18" s="10" t="s">
        <v>15</v>
      </c>
      <c r="C18" s="41">
        <v>1</v>
      </c>
      <c r="D18" s="41">
        <v>0</v>
      </c>
      <c r="E18" s="41">
        <v>0</v>
      </c>
      <c r="F18" s="41">
        <v>3</v>
      </c>
      <c r="G18" s="41">
        <v>4</v>
      </c>
      <c r="H18" s="41">
        <v>1</v>
      </c>
      <c r="I18" s="41">
        <v>5</v>
      </c>
      <c r="J18" s="41">
        <v>6</v>
      </c>
      <c r="K18" s="40">
        <v>10</v>
      </c>
      <c r="L18" s="40">
        <v>12</v>
      </c>
      <c r="M18" s="40">
        <v>59</v>
      </c>
      <c r="N18" s="40">
        <v>649</v>
      </c>
      <c r="O18" s="40">
        <v>750</v>
      </c>
    </row>
    <row r="19" spans="1:15" ht="14.25" thickTop="1" thickBot="1" x14ac:dyDescent="0.25">
      <c r="A19" s="53"/>
      <c r="B19" s="16" t="s">
        <v>13</v>
      </c>
      <c r="C19" s="35">
        <v>41</v>
      </c>
      <c r="D19" s="35">
        <v>14</v>
      </c>
      <c r="E19" s="35">
        <v>22</v>
      </c>
      <c r="F19" s="35">
        <v>45</v>
      </c>
      <c r="G19" s="35">
        <v>55</v>
      </c>
      <c r="H19" s="35">
        <v>73</v>
      </c>
      <c r="I19" s="35">
        <v>101</v>
      </c>
      <c r="J19" s="35">
        <v>254</v>
      </c>
      <c r="K19" s="11">
        <v>476</v>
      </c>
      <c r="L19" s="11">
        <v>913</v>
      </c>
      <c r="M19" s="11">
        <v>2100</v>
      </c>
      <c r="N19" s="11">
        <v>5415</v>
      </c>
      <c r="O19" s="11">
        <v>9509</v>
      </c>
    </row>
    <row r="20" spans="1:15" ht="13.5" thickTop="1" x14ac:dyDescent="0.2">
      <c r="A20" s="54"/>
      <c r="B20" s="18" t="s">
        <v>14</v>
      </c>
      <c r="C20" s="20">
        <f t="shared" ref="C20:O20" si="1">C19/$O19</f>
        <v>4.3117047008097596E-3</v>
      </c>
      <c r="D20" s="20">
        <f t="shared" si="1"/>
        <v>1.4722894100326006E-3</v>
      </c>
      <c r="E20" s="20">
        <f t="shared" si="1"/>
        <v>2.3135976443369437E-3</v>
      </c>
      <c r="F20" s="20">
        <f t="shared" si="1"/>
        <v>4.7323588179619307E-3</v>
      </c>
      <c r="G20" s="20">
        <f t="shared" si="1"/>
        <v>5.7839941108423602E-3</v>
      </c>
      <c r="H20" s="20">
        <f t="shared" si="1"/>
        <v>7.676937638027132E-3</v>
      </c>
      <c r="I20" s="20">
        <f t="shared" si="1"/>
        <v>1.0621516458092334E-2</v>
      </c>
      <c r="J20" s="20">
        <f t="shared" si="1"/>
        <v>2.6711536439162898E-2</v>
      </c>
      <c r="K20" s="20">
        <f t="shared" si="1"/>
        <v>5.005783994110842E-2</v>
      </c>
      <c r="L20" s="20">
        <f t="shared" si="1"/>
        <v>9.6014302239983168E-2</v>
      </c>
      <c r="M20" s="20">
        <f t="shared" si="1"/>
        <v>0.22084341150489009</v>
      </c>
      <c r="N20" s="20">
        <f t="shared" si="1"/>
        <v>0.56946051109475238</v>
      </c>
      <c r="O20" s="20">
        <f t="shared" si="1"/>
        <v>1</v>
      </c>
    </row>
    <row r="21" spans="1:15" x14ac:dyDescent="0.2">
      <c r="A21" s="55"/>
    </row>
    <row r="22" spans="1:15" ht="12.75" customHeight="1" x14ac:dyDescent="0.2">
      <c r="A22" s="52" t="s">
        <v>19</v>
      </c>
      <c r="B22" s="3" t="s">
        <v>22</v>
      </c>
      <c r="C22" s="4">
        <v>27</v>
      </c>
      <c r="D22" s="4">
        <v>7</v>
      </c>
      <c r="E22" s="4">
        <v>23</v>
      </c>
      <c r="F22" s="4">
        <v>91</v>
      </c>
      <c r="G22" s="4">
        <v>190</v>
      </c>
      <c r="H22" s="4">
        <v>292</v>
      </c>
      <c r="I22" s="4">
        <v>470</v>
      </c>
      <c r="J22" s="4">
        <v>935</v>
      </c>
      <c r="K22" s="4">
        <v>1326</v>
      </c>
      <c r="L22" s="4">
        <v>2158</v>
      </c>
      <c r="M22" s="4">
        <v>4686</v>
      </c>
      <c r="N22" s="4">
        <v>5218</v>
      </c>
      <c r="O22" s="4">
        <v>15423</v>
      </c>
    </row>
    <row r="23" spans="1:15" x14ac:dyDescent="0.2">
      <c r="A23" s="53"/>
      <c r="B23" s="3" t="s">
        <v>23</v>
      </c>
      <c r="C23" s="4">
        <v>11</v>
      </c>
      <c r="D23" s="5">
        <v>0</v>
      </c>
      <c r="E23" s="4">
        <v>1</v>
      </c>
      <c r="F23" s="5">
        <v>0</v>
      </c>
      <c r="G23" s="5">
        <v>1</v>
      </c>
      <c r="H23" s="5">
        <v>2</v>
      </c>
      <c r="I23" s="4">
        <v>3</v>
      </c>
      <c r="J23" s="4">
        <v>9</v>
      </c>
      <c r="K23" s="4">
        <v>41</v>
      </c>
      <c r="L23" s="4">
        <v>161</v>
      </c>
      <c r="M23" s="4">
        <v>489</v>
      </c>
      <c r="N23" s="4">
        <v>807</v>
      </c>
      <c r="O23" s="4">
        <v>1525</v>
      </c>
    </row>
    <row r="24" spans="1:15" x14ac:dyDescent="0.2">
      <c r="A24" s="53"/>
      <c r="B24" s="3" t="s">
        <v>24</v>
      </c>
      <c r="C24" s="4">
        <v>1</v>
      </c>
      <c r="D24" s="5">
        <v>0</v>
      </c>
      <c r="E24" s="5">
        <v>0</v>
      </c>
      <c r="F24" s="5">
        <v>0</v>
      </c>
      <c r="G24" s="5">
        <v>0</v>
      </c>
      <c r="H24" s="5">
        <v>1</v>
      </c>
      <c r="I24" s="5">
        <v>6</v>
      </c>
      <c r="J24" s="4">
        <v>5</v>
      </c>
      <c r="K24" s="4">
        <v>19</v>
      </c>
      <c r="L24" s="4">
        <v>146</v>
      </c>
      <c r="M24" s="4">
        <v>239</v>
      </c>
      <c r="N24" s="4">
        <v>272</v>
      </c>
      <c r="O24" s="4">
        <v>689</v>
      </c>
    </row>
    <row r="25" spans="1:15" x14ac:dyDescent="0.2">
      <c r="A25" s="53"/>
      <c r="B25" s="3" t="s">
        <v>25</v>
      </c>
      <c r="C25" s="4">
        <v>13</v>
      </c>
      <c r="D25" s="4">
        <v>7</v>
      </c>
      <c r="E25" s="4">
        <v>4</v>
      </c>
      <c r="F25" s="4">
        <v>12</v>
      </c>
      <c r="G25" s="4">
        <v>13</v>
      </c>
      <c r="H25" s="4">
        <v>15</v>
      </c>
      <c r="I25" s="4">
        <v>15</v>
      </c>
      <c r="J25" s="4">
        <v>23</v>
      </c>
      <c r="K25" s="4">
        <v>70</v>
      </c>
      <c r="L25" s="4">
        <v>93</v>
      </c>
      <c r="M25" s="4">
        <v>189</v>
      </c>
      <c r="N25" s="4">
        <v>405</v>
      </c>
      <c r="O25" s="4">
        <v>859</v>
      </c>
    </row>
    <row r="26" spans="1:15" ht="13.5" thickBot="1" x14ac:dyDescent="0.25">
      <c r="A26" s="53"/>
      <c r="B26" s="10" t="s">
        <v>15</v>
      </c>
      <c r="C26" s="40">
        <v>1</v>
      </c>
      <c r="D26" s="40">
        <v>3</v>
      </c>
      <c r="E26" s="40">
        <v>7</v>
      </c>
      <c r="F26" s="40">
        <v>6</v>
      </c>
      <c r="G26" s="40">
        <v>5</v>
      </c>
      <c r="H26" s="40">
        <v>6</v>
      </c>
      <c r="I26" s="40">
        <v>9</v>
      </c>
      <c r="J26" s="40">
        <v>10</v>
      </c>
      <c r="K26" s="40">
        <v>26</v>
      </c>
      <c r="L26" s="40">
        <v>29</v>
      </c>
      <c r="M26" s="40">
        <v>136</v>
      </c>
      <c r="N26" s="40">
        <v>946</v>
      </c>
      <c r="O26" s="40">
        <v>1184</v>
      </c>
    </row>
    <row r="27" spans="1:15" ht="14.25" thickTop="1" thickBot="1" x14ac:dyDescent="0.25">
      <c r="A27" s="53"/>
      <c r="B27" s="16" t="s">
        <v>13</v>
      </c>
      <c r="C27" s="35">
        <v>53</v>
      </c>
      <c r="D27" s="11">
        <v>17</v>
      </c>
      <c r="E27" s="11">
        <v>35</v>
      </c>
      <c r="F27" s="11">
        <v>109</v>
      </c>
      <c r="G27" s="11">
        <v>209</v>
      </c>
      <c r="H27" s="11">
        <v>316</v>
      </c>
      <c r="I27" s="11">
        <v>503</v>
      </c>
      <c r="J27" s="11">
        <v>982</v>
      </c>
      <c r="K27" s="11">
        <v>1482</v>
      </c>
      <c r="L27" s="11">
        <v>2587</v>
      </c>
      <c r="M27" s="11">
        <v>5739</v>
      </c>
      <c r="N27" s="11">
        <v>7648</v>
      </c>
      <c r="O27" s="11">
        <v>19680</v>
      </c>
    </row>
    <row r="28" spans="1:15" ht="13.5" thickTop="1" x14ac:dyDescent="0.2">
      <c r="A28" s="54"/>
      <c r="B28" s="18" t="s">
        <v>14</v>
      </c>
      <c r="C28" s="20">
        <f t="shared" ref="C28:O28" si="2">C27/$O27</f>
        <v>2.693089430894309E-3</v>
      </c>
      <c r="D28" s="20">
        <f t="shared" si="2"/>
        <v>8.6382113821138209E-4</v>
      </c>
      <c r="E28" s="20">
        <f t="shared" si="2"/>
        <v>1.7784552845528454E-3</v>
      </c>
      <c r="F28" s="20">
        <f t="shared" si="2"/>
        <v>5.5386178861788621E-3</v>
      </c>
      <c r="G28" s="20">
        <f t="shared" si="2"/>
        <v>1.0619918699186992E-2</v>
      </c>
      <c r="H28" s="20">
        <f t="shared" si="2"/>
        <v>1.605691056910569E-2</v>
      </c>
      <c r="I28" s="20">
        <f t="shared" si="2"/>
        <v>2.5558943089430894E-2</v>
      </c>
      <c r="J28" s="20">
        <f t="shared" si="2"/>
        <v>4.9898373983739835E-2</v>
      </c>
      <c r="K28" s="20">
        <f t="shared" si="2"/>
        <v>7.5304878048780485E-2</v>
      </c>
      <c r="L28" s="20">
        <f t="shared" si="2"/>
        <v>0.13145325203252031</v>
      </c>
      <c r="M28" s="20">
        <f t="shared" si="2"/>
        <v>0.29161585365853659</v>
      </c>
      <c r="N28" s="20">
        <f t="shared" si="2"/>
        <v>0.38861788617886178</v>
      </c>
      <c r="O28" s="20">
        <f t="shared" si="2"/>
        <v>1</v>
      </c>
    </row>
    <row r="29" spans="1:15" x14ac:dyDescent="0.2">
      <c r="A29" s="55"/>
    </row>
    <row r="30" spans="1:15" ht="12.75" customHeight="1" x14ac:dyDescent="0.2">
      <c r="A30" s="52" t="s">
        <v>20</v>
      </c>
      <c r="B30" s="3" t="s">
        <v>22</v>
      </c>
      <c r="C30" s="5">
        <v>2</v>
      </c>
      <c r="D30" s="5">
        <v>0</v>
      </c>
      <c r="E30" s="5">
        <v>0</v>
      </c>
      <c r="F30" s="5">
        <v>1</v>
      </c>
      <c r="G30" s="5">
        <v>2</v>
      </c>
      <c r="H30" s="4">
        <v>3</v>
      </c>
      <c r="I30" s="4">
        <v>14</v>
      </c>
      <c r="J30" s="4">
        <v>43</v>
      </c>
      <c r="K30" s="4">
        <v>75</v>
      </c>
      <c r="L30" s="4">
        <v>168</v>
      </c>
      <c r="M30" s="4">
        <v>389</v>
      </c>
      <c r="N30" s="4">
        <v>813</v>
      </c>
      <c r="O30" s="4">
        <v>1510</v>
      </c>
    </row>
    <row r="31" spans="1:15" x14ac:dyDescent="0.2">
      <c r="A31" s="53"/>
      <c r="B31" s="3" t="s">
        <v>23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1</v>
      </c>
      <c r="K31" s="4">
        <v>3</v>
      </c>
      <c r="L31" s="4">
        <v>19</v>
      </c>
      <c r="M31" s="4">
        <v>73</v>
      </c>
      <c r="N31" s="4">
        <v>169</v>
      </c>
      <c r="O31" s="4">
        <v>265</v>
      </c>
    </row>
    <row r="32" spans="1:15" x14ac:dyDescent="0.2">
      <c r="A32" s="53"/>
      <c r="B32" s="3" t="s">
        <v>24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1</v>
      </c>
      <c r="K32" s="5">
        <v>0</v>
      </c>
      <c r="L32" s="4">
        <v>9</v>
      </c>
      <c r="M32" s="4">
        <v>34</v>
      </c>
      <c r="N32" s="4">
        <v>42</v>
      </c>
      <c r="O32" s="4">
        <v>86</v>
      </c>
    </row>
    <row r="33" spans="1:15" x14ac:dyDescent="0.2">
      <c r="A33" s="53"/>
      <c r="B33" s="3" t="s">
        <v>25</v>
      </c>
      <c r="C33" s="5">
        <v>0</v>
      </c>
      <c r="D33" s="5">
        <v>0</v>
      </c>
      <c r="E33" s="5">
        <v>5</v>
      </c>
      <c r="F33" s="5">
        <v>5</v>
      </c>
      <c r="G33" s="4">
        <v>2</v>
      </c>
      <c r="H33" s="4">
        <v>2</v>
      </c>
      <c r="I33" s="4">
        <v>1</v>
      </c>
      <c r="J33" s="4">
        <v>26</v>
      </c>
      <c r="K33" s="4">
        <v>28</v>
      </c>
      <c r="L33" s="4">
        <v>48</v>
      </c>
      <c r="M33" s="4">
        <v>57</v>
      </c>
      <c r="N33" s="4">
        <v>246</v>
      </c>
      <c r="O33" s="4">
        <v>420</v>
      </c>
    </row>
    <row r="34" spans="1:15" ht="13.5" thickBot="1" x14ac:dyDescent="0.25">
      <c r="A34" s="53"/>
      <c r="B34" s="10" t="s">
        <v>15</v>
      </c>
      <c r="C34" s="41">
        <v>0</v>
      </c>
      <c r="D34" s="41">
        <v>0</v>
      </c>
      <c r="E34" s="41">
        <v>0</v>
      </c>
      <c r="F34" s="41">
        <v>0</v>
      </c>
      <c r="G34" s="41">
        <v>0</v>
      </c>
      <c r="H34" s="41">
        <v>0</v>
      </c>
      <c r="I34" s="41">
        <v>0</v>
      </c>
      <c r="J34" s="41">
        <v>0</v>
      </c>
      <c r="K34" s="40">
        <v>1</v>
      </c>
      <c r="L34" s="40">
        <v>4</v>
      </c>
      <c r="M34" s="40">
        <v>35</v>
      </c>
      <c r="N34" s="40">
        <v>210</v>
      </c>
      <c r="O34" s="40">
        <v>250</v>
      </c>
    </row>
    <row r="35" spans="1:15" ht="14.25" thickTop="1" thickBot="1" x14ac:dyDescent="0.25">
      <c r="A35" s="53"/>
      <c r="B35" s="16" t="s">
        <v>13</v>
      </c>
      <c r="C35" s="35">
        <v>2</v>
      </c>
      <c r="D35" s="35">
        <v>0</v>
      </c>
      <c r="E35" s="35">
        <v>5</v>
      </c>
      <c r="F35" s="35">
        <v>6</v>
      </c>
      <c r="G35" s="35">
        <v>4</v>
      </c>
      <c r="H35" s="35">
        <v>5</v>
      </c>
      <c r="I35" s="35">
        <v>15</v>
      </c>
      <c r="J35" s="35">
        <v>71</v>
      </c>
      <c r="K35" s="35">
        <v>107</v>
      </c>
      <c r="L35" s="11">
        <v>248</v>
      </c>
      <c r="M35" s="11">
        <v>588</v>
      </c>
      <c r="N35" s="11">
        <v>1480</v>
      </c>
      <c r="O35" s="11">
        <v>2531</v>
      </c>
    </row>
    <row r="36" spans="1:15" ht="13.5" thickTop="1" x14ac:dyDescent="0.2">
      <c r="A36" s="54"/>
      <c r="B36" s="18" t="s">
        <v>14</v>
      </c>
      <c r="C36" s="20">
        <f t="shared" ref="C36:O36" si="3">C35/$O35</f>
        <v>7.9020150138285259E-4</v>
      </c>
      <c r="D36" s="20">
        <f t="shared" si="3"/>
        <v>0</v>
      </c>
      <c r="E36" s="20">
        <f t="shared" si="3"/>
        <v>1.9755037534571317E-3</v>
      </c>
      <c r="F36" s="20">
        <f t="shared" si="3"/>
        <v>2.3706045041485581E-3</v>
      </c>
      <c r="G36" s="20">
        <f t="shared" si="3"/>
        <v>1.5804030027657052E-3</v>
      </c>
      <c r="H36" s="20">
        <f t="shared" si="3"/>
        <v>1.9755037534571317E-3</v>
      </c>
      <c r="I36" s="20">
        <f t="shared" si="3"/>
        <v>5.9265112603713943E-3</v>
      </c>
      <c r="J36" s="20">
        <f t="shared" si="3"/>
        <v>2.8052153299091269E-2</v>
      </c>
      <c r="K36" s="20">
        <f t="shared" si="3"/>
        <v>4.2275780323982617E-2</v>
      </c>
      <c r="L36" s="20">
        <f t="shared" si="3"/>
        <v>9.798498617147372E-2</v>
      </c>
      <c r="M36" s="20">
        <f t="shared" si="3"/>
        <v>0.23231924140655869</v>
      </c>
      <c r="N36" s="20">
        <f t="shared" si="3"/>
        <v>0.58474911102331095</v>
      </c>
      <c r="O36" s="20">
        <f t="shared" si="3"/>
        <v>1</v>
      </c>
    </row>
    <row r="37" spans="1:15" x14ac:dyDescent="0.2">
      <c r="A37" s="55"/>
      <c r="B37" s="56"/>
    </row>
    <row r="38" spans="1:15" x14ac:dyDescent="0.2">
      <c r="A38" s="52" t="s">
        <v>21</v>
      </c>
      <c r="B38" s="3" t="s">
        <v>22</v>
      </c>
      <c r="C38" s="4">
        <v>1</v>
      </c>
      <c r="D38" s="5">
        <v>1</v>
      </c>
      <c r="E38" s="4">
        <v>1</v>
      </c>
      <c r="F38" s="4">
        <v>2</v>
      </c>
      <c r="G38" s="4">
        <v>4</v>
      </c>
      <c r="H38" s="4">
        <v>10</v>
      </c>
      <c r="I38" s="4">
        <v>28</v>
      </c>
      <c r="J38" s="4">
        <v>72</v>
      </c>
      <c r="K38" s="4">
        <v>206</v>
      </c>
      <c r="L38" s="4">
        <v>415</v>
      </c>
      <c r="M38" s="4">
        <v>654</v>
      </c>
      <c r="N38" s="4">
        <v>1077</v>
      </c>
      <c r="O38" s="4">
        <v>2471</v>
      </c>
    </row>
    <row r="39" spans="1:15" x14ac:dyDescent="0.2">
      <c r="A39" s="53"/>
      <c r="B39" s="3" t="s">
        <v>23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1</v>
      </c>
      <c r="K39" s="4">
        <v>7</v>
      </c>
      <c r="L39" s="4">
        <v>12</v>
      </c>
      <c r="M39" s="4">
        <v>52</v>
      </c>
      <c r="N39" s="4">
        <v>179</v>
      </c>
      <c r="O39" s="4">
        <v>251</v>
      </c>
    </row>
    <row r="40" spans="1:15" x14ac:dyDescent="0.2">
      <c r="A40" s="53"/>
      <c r="B40" s="3" t="s">
        <v>24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5</v>
      </c>
      <c r="M40" s="4">
        <v>14</v>
      </c>
      <c r="N40" s="4">
        <v>68</v>
      </c>
      <c r="O40" s="4">
        <v>87</v>
      </c>
    </row>
    <row r="41" spans="1:15" x14ac:dyDescent="0.2">
      <c r="A41" s="53"/>
      <c r="B41" s="3" t="s">
        <v>25</v>
      </c>
      <c r="C41" s="4">
        <v>5</v>
      </c>
      <c r="D41" s="4">
        <v>1</v>
      </c>
      <c r="E41" s="4">
        <v>6</v>
      </c>
      <c r="F41" s="4">
        <v>4</v>
      </c>
      <c r="G41" s="4">
        <v>4</v>
      </c>
      <c r="H41" s="4">
        <v>6</v>
      </c>
      <c r="I41" s="4">
        <v>9</v>
      </c>
      <c r="J41" s="4">
        <v>8</v>
      </c>
      <c r="K41" s="4">
        <v>14</v>
      </c>
      <c r="L41" s="4">
        <v>15</v>
      </c>
      <c r="M41" s="4">
        <v>36</v>
      </c>
      <c r="N41" s="4">
        <v>199</v>
      </c>
      <c r="O41" s="4">
        <v>307</v>
      </c>
    </row>
    <row r="42" spans="1:15" ht="13.5" thickBot="1" x14ac:dyDescent="0.25">
      <c r="A42" s="53"/>
      <c r="B42" s="10" t="s">
        <v>15</v>
      </c>
      <c r="C42" s="11">
        <v>1</v>
      </c>
      <c r="D42" s="35">
        <v>0</v>
      </c>
      <c r="E42" s="35">
        <v>4</v>
      </c>
      <c r="F42" s="35">
        <v>6</v>
      </c>
      <c r="G42" s="35">
        <v>0</v>
      </c>
      <c r="H42" s="35">
        <v>0</v>
      </c>
      <c r="I42" s="35">
        <v>0</v>
      </c>
      <c r="J42" s="35">
        <v>2</v>
      </c>
      <c r="K42" s="35">
        <v>3</v>
      </c>
      <c r="L42" s="11">
        <v>8</v>
      </c>
      <c r="M42" s="11">
        <v>11</v>
      </c>
      <c r="N42" s="11">
        <v>279</v>
      </c>
      <c r="O42" s="11">
        <v>314</v>
      </c>
    </row>
    <row r="43" spans="1:15" ht="13.5" thickTop="1" x14ac:dyDescent="0.2">
      <c r="A43" s="53"/>
      <c r="B43" s="16" t="s">
        <v>13</v>
      </c>
      <c r="C43" s="19">
        <v>7</v>
      </c>
      <c r="D43" s="19">
        <v>2</v>
      </c>
      <c r="E43" s="19">
        <v>11</v>
      </c>
      <c r="F43" s="19">
        <v>12</v>
      </c>
      <c r="G43" s="19">
        <v>8</v>
      </c>
      <c r="H43" s="19">
        <v>16</v>
      </c>
      <c r="I43" s="19">
        <v>37</v>
      </c>
      <c r="J43" s="19">
        <v>83</v>
      </c>
      <c r="K43" s="19">
        <v>230</v>
      </c>
      <c r="L43" s="19">
        <v>455</v>
      </c>
      <c r="M43" s="19">
        <v>767</v>
      </c>
      <c r="N43" s="19">
        <v>1802</v>
      </c>
      <c r="O43" s="19">
        <v>3430</v>
      </c>
    </row>
    <row r="44" spans="1:15" x14ac:dyDescent="0.2">
      <c r="A44" s="54"/>
      <c r="B44" s="18" t="s">
        <v>14</v>
      </c>
      <c r="C44" s="20">
        <f t="shared" ref="C44:O44" si="4">C43/$O43</f>
        <v>2.0408163265306124E-3</v>
      </c>
      <c r="D44" s="20">
        <f t="shared" si="4"/>
        <v>5.8309037900874635E-4</v>
      </c>
      <c r="E44" s="20">
        <f t="shared" si="4"/>
        <v>3.2069970845481051E-3</v>
      </c>
      <c r="F44" s="20">
        <f t="shared" si="4"/>
        <v>3.4985422740524781E-3</v>
      </c>
      <c r="G44" s="20">
        <f t="shared" si="4"/>
        <v>2.3323615160349854E-3</v>
      </c>
      <c r="H44" s="20">
        <f t="shared" si="4"/>
        <v>4.6647230320699708E-3</v>
      </c>
      <c r="I44" s="20">
        <f t="shared" si="4"/>
        <v>1.0787172011661808E-2</v>
      </c>
      <c r="J44" s="20">
        <f t="shared" si="4"/>
        <v>2.4198250728862974E-2</v>
      </c>
      <c r="K44" s="20">
        <f t="shared" si="4"/>
        <v>6.7055393586005832E-2</v>
      </c>
      <c r="L44" s="20">
        <f t="shared" si="4"/>
        <v>0.1326530612244898</v>
      </c>
      <c r="M44" s="20">
        <f t="shared" si="4"/>
        <v>0.22361516034985424</v>
      </c>
      <c r="N44" s="20">
        <f t="shared" si="4"/>
        <v>0.5253644314868805</v>
      </c>
      <c r="O44" s="20">
        <f t="shared" si="4"/>
        <v>1</v>
      </c>
    </row>
    <row r="46" spans="1:15" x14ac:dyDescent="0.2">
      <c r="A46" s="48" t="s">
        <v>38</v>
      </c>
      <c r="B46" s="48"/>
    </row>
    <row r="47" spans="1:15" x14ac:dyDescent="0.2">
      <c r="A47" s="12" t="s">
        <v>6</v>
      </c>
    </row>
  </sheetData>
  <mergeCells count="5">
    <mergeCell ref="A38:A44"/>
    <mergeCell ref="A30:A36"/>
    <mergeCell ref="A22:A28"/>
    <mergeCell ref="A14:A20"/>
    <mergeCell ref="A7:A12"/>
  </mergeCells>
  <pageMargins left="0.70866141732283472" right="0.70866141732283472" top="0.35433070866141736" bottom="0.35433070866141736" header="0.31496062992125984" footer="0.31496062992125984"/>
  <pageSetup paperSize="9" scale="76" fitToHeight="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8C1AD62-3399-40B7-ACD6-18AE1B7E47A3}"/>
</file>

<file path=customXml/itemProps2.xml><?xml version="1.0" encoding="utf-8"?>
<ds:datastoreItem xmlns:ds="http://schemas.openxmlformats.org/officeDocument/2006/customXml" ds:itemID="{AF4FA8AC-E36E-41A0-A351-EA66BEAE73C6}"/>
</file>

<file path=customXml/itemProps3.xml><?xml version="1.0" encoding="utf-8"?>
<ds:datastoreItem xmlns:ds="http://schemas.openxmlformats.org/officeDocument/2006/customXml" ds:itemID="{AE565E80-4577-4AC5-87D4-ECD6CD824F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5</vt:i4>
      </vt:variant>
    </vt:vector>
  </HeadingPairs>
  <TitlesOfParts>
    <vt:vector size="8" baseType="lpstr">
      <vt:lpstr>Flussi SICID</vt:lpstr>
      <vt:lpstr>Variazione pendenti SICID</vt:lpstr>
      <vt:lpstr>Stratigrafia pendenti SICID</vt:lpstr>
      <vt:lpstr>'Flussi SICID'!Area_stampa</vt:lpstr>
      <vt:lpstr>'Stratigrafia pendenti SICID'!Area_stampa</vt:lpstr>
      <vt:lpstr>'Variazione pendenti SICID'!Area_stampa</vt:lpstr>
      <vt:lpstr>'Flussi SICID'!Titoli_stampa</vt:lpstr>
      <vt:lpstr>'Stratigrafia pendenti SICID'!Titoli_stampa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2021-04-14T08:41:29Z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